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4683F626-8736-4A92-A4AC-C1C61936B9EA}" xr6:coauthVersionLast="47" xr6:coauthVersionMax="47" xr10:uidLastSave="{00000000-0000-0000-0000-000000000000}"/>
  <bookViews>
    <workbookView xWindow="-120" yWindow="-120" windowWidth="29040" windowHeight="13935" xr2:uid="{00000000-000D-0000-FFFF-FFFF00000000}"/>
  </bookViews>
  <sheets>
    <sheet name="Normen" sheetId="1" r:id="rId1"/>
    <sheet name="Links" sheetId="2" r:id="rId2"/>
    <sheet name="Wijzigingsoverzicht" sheetId="4" r:id="rId3"/>
  </sheets>
  <definedNames>
    <definedName name="_009_Percentages_kinderopvangtoeslag_2020">Links!$A$294</definedName>
    <definedName name="_xlnm._FilterDatabase" localSheetId="0" hidden="1">Normen!$A$3:$R$112</definedName>
    <definedName name="Afbouwtabel_KGB_2023">Links!$AQ$1133</definedName>
    <definedName name="Afbouwtabel_KGB_2025">Links!$AQ$1597</definedName>
    <definedName name="Afbouwtabel_KGB_2026">Links!$AQ$1839</definedName>
    <definedName name="Afbouwtabel_Kindgebonden_budget">Links!$AQ$3</definedName>
    <definedName name="Afbouwtabel_Kindgebonden_budget_2017">Links!$AQ$154</definedName>
    <definedName name="Afbouwtabel_Kindgebonden_budget_2018">Links!$AQ$310</definedName>
    <definedName name="Afbouwtabel_Kindgebonden_budget_2019">Links!$AQ$470</definedName>
    <definedName name="Afbouwtabel_kindgebonden_budget_2020">Links!$AQ$632</definedName>
    <definedName name="Afbouwtabel_kindgebonden_budget_2021">Links!$AQ$795</definedName>
    <definedName name="Afbouwtabel_kindgebonden_budget_2022">Links!$AX$962</definedName>
    <definedName name="Afbouwtabel_kindgebonden_budget_2024">Links!$AQ$1345</definedName>
    <definedName name="Belastingrentepercentage_te_betalen">Links!$BA$3</definedName>
    <definedName name="Belastingrentepercentage_te_betalen_">Links!$BE$3</definedName>
    <definedName name="Belastingrentepercentage_te_ontvangen">Links!$BA$3</definedName>
    <definedName name="Boete_bij_verzuim">Links!$AN$22</definedName>
    <definedName name="Dwangsom_bij_ingebrekenstelling">Links!$AN$3</definedName>
    <definedName name="Eigenwoningforfait">Links!$AI$3</definedName>
    <definedName name="Eigenwoningforfait_2021">Links!$AI$35</definedName>
    <definedName name="Eigenwoningforfait_2022">Links!$AI$28</definedName>
    <definedName name="Eigenwoningforfait_2023">Links!$AI$14</definedName>
    <definedName name="Eigenwoningforfait_2026">Links!$AI$6</definedName>
    <definedName name="EWF_2025">Links!$AI$14</definedName>
    <definedName name="Home">Normen!$A$1</definedName>
    <definedName name="KOT_009_Percentages_kinderopvangtoeslag_2020">Links!$A$294</definedName>
    <definedName name="KOT_perc_2019">Links!$A$221</definedName>
    <definedName name="Perc_KOT_2025">Links!$A$659</definedName>
    <definedName name="Percentages_kinderopvangtoeslag_2016">Links!$A$1</definedName>
    <definedName name="Percentages_kinderopvangtoeslag_2017">Links!$A$74</definedName>
    <definedName name="Percentages_kinderopvangtoeslag_2021">Links!$A$367</definedName>
    <definedName name="Percentages_kinderopvangtoeslag_2022">Links!$A$440</definedName>
    <definedName name="Percentages_KOT_2018">Links!$A$148</definedName>
    <definedName name="Percentages_KOT_2019">Links!$A$221</definedName>
    <definedName name="Percentages_KOT_2020">Links!$A$294</definedName>
    <definedName name="Percentages_KOT_2023">Links!$A$513</definedName>
    <definedName name="Percentages_KOT_2026">Links!$A$732</definedName>
    <definedName name="Vergrijpboete_toeslagen">Links!$AN$12</definedName>
    <definedName name="Vermogensgrens_alleenstaand">Links!$AW$3</definedName>
    <definedName name="Vermogensgrens_Alleenstaande_Of_Medebewoner">Links!#REF!</definedName>
    <definedName name="Vermogensgrens_Met_Partner">Links!#REF!</definedName>
    <definedName name="Vermogensgrens_partner">Links!$AW$44</definedName>
    <definedName name="WLF_KGB_2016">Links!#REF!</definedName>
    <definedName name="WLF_KGB_2017">Links!$U$5</definedName>
    <definedName name="WLF_KGB_2018">Links!$V$5</definedName>
    <definedName name="WLF_KGB_2019">Links!$W$5</definedName>
    <definedName name="WLF_KGB_2020">Links!$W$5</definedName>
    <definedName name="WLF_KGB_2021">Links!$X$5</definedName>
    <definedName name="WLF_KGB_2022">Links!$Y$5</definedName>
    <definedName name="WLF_KGB_2023">Links!$AA$5</definedName>
    <definedName name="WLF_KGB_2025">Links!$AB$5</definedName>
    <definedName name="WLF_KGB_2026">Links!$AC$5</definedName>
    <definedName name="WLF_KGB_Marokko">Links!$AE$3</definedName>
    <definedName name="WLF_Zorg_2018">Links!$J$4</definedName>
    <definedName name="WLF_Zorg_2019">Links!$K$4</definedName>
    <definedName name="WLF_ZORG_2022">Links!$M$5</definedName>
    <definedName name="WLF_ZORG_2023">Links!$N$5</definedName>
    <definedName name="WLF_Zorg_2025">Links!$P$5</definedName>
    <definedName name="WLF_ZORG_2026">Links!$Q$5</definedName>
    <definedName name="WLF_ZT_2021">Links!$L$5</definedName>
    <definedName name="Woonlandfactor_kindgebonden_budget">Links!$S$3</definedName>
    <definedName name="Woonlandfactor_zorgtoeslag">Links!$F$3</definedName>
    <definedName name="Woonlandfactor_ZT_2016">Links!$H$4</definedName>
    <definedName name="Woonlandfactor_ZT_2017">Links!$I$4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8" i="2" l="1"/>
  <c r="R54" i="1" l="1"/>
  <c r="R52" i="1"/>
  <c r="Q53" i="1" l="1"/>
  <c r="Q54" i="1"/>
  <c r="Q55" i="1"/>
  <c r="Q52" i="1"/>
  <c r="M55" i="1"/>
  <c r="N55" i="1"/>
  <c r="O55" i="1"/>
  <c r="P55" i="1"/>
  <c r="M54" i="1"/>
  <c r="N54" i="1"/>
  <c r="O54" i="1"/>
  <c r="P54" i="1"/>
  <c r="M53" i="1"/>
  <c r="N53" i="1"/>
  <c r="O53" i="1"/>
  <c r="P53" i="1"/>
  <c r="L52" i="1"/>
  <c r="M52" i="1"/>
  <c r="N52" i="1"/>
  <c r="O52" i="1"/>
  <c r="P52" i="1"/>
  <c r="L53" i="1" l="1"/>
  <c r="L54" i="1"/>
  <c r="L55" i="1"/>
  <c r="N81" i="1" l="1"/>
  <c r="N85" i="1"/>
  <c r="K53" i="1" l="1"/>
  <c r="K54" i="1"/>
  <c r="K55" i="1"/>
  <c r="K52" i="1"/>
  <c r="J52" i="1" l="1"/>
  <c r="J53" i="1"/>
  <c r="J55" i="1"/>
  <c r="J54" i="1"/>
  <c r="I53" i="1" l="1"/>
  <c r="I55" i="1"/>
  <c r="I54" i="1" l="1"/>
  <c r="I5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14" authorId="0" shapeId="0" xr:uid="{00000000-0006-0000-0000-000001000000}">
      <text>
        <r>
          <rPr>
            <b/>
            <sz val="9"/>
            <color indexed="81"/>
            <rFont val="Tahoma"/>
            <family val="2"/>
          </rPr>
          <t xml:space="preserve">Met ingang  van 2020 zijn de doelgroepgrenzen komen te vervallen. Deze maatregel voorkomt een sterke inkomensterugval op het moment dat iemand met zijn toetsinsginkomen net boven de doelgroepgrens zit. </t>
        </r>
        <r>
          <rPr>
            <sz val="9"/>
            <color indexed="81"/>
            <rFont val="Tahoma"/>
            <family val="2"/>
          </rPr>
          <t xml:space="preserve">
</t>
        </r>
      </text>
    </comment>
    <comment ref="O43" authorId="0" shapeId="0" xr:uid="{00000000-0006-0000-0000-000002000000}">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P43" authorId="0" shapeId="0" xr:uid="{7FCAE578-5C1E-47D5-AB66-FEC37D8A8533}">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Q43" authorId="0" shapeId="0" xr:uid="{FE19E981-17CF-4A68-ADC5-DFCAB1408E6A}">
      <text>
        <r>
          <rPr>
            <b/>
            <sz val="9"/>
            <color indexed="81"/>
            <rFont val="Tahoma"/>
            <family val="2"/>
          </rPr>
          <t>In het regeerakkoord is opgenomen om de KGU (koppeling gewerkte uren) per 2023 los te laten. Het maximale aantal opvanguren per kind per jaar bedraagt vanaf 2023 230 uur vermenigvuldigd met het aantal maanden dat de ouder(s) arbeid verrichten in het betreffende toeslagjaar.</t>
        </r>
        <r>
          <rPr>
            <sz val="9"/>
            <color indexed="81"/>
            <rFont val="Tahoma"/>
            <family val="2"/>
          </rPr>
          <t xml:space="preserve">
</t>
        </r>
      </text>
    </comment>
    <comment ref="A52" authorId="0" shapeId="0" xr:uid="{00000000-0006-0000-0000-000005000000}">
      <text>
        <r>
          <rPr>
            <sz val="9"/>
            <color indexed="81"/>
            <rFont val="Tahoma"/>
            <family val="2"/>
          </rPr>
          <t>Volgens de Wet op opde huurtoeslag is de basishuur gelijk aan de normhuur plus het taakstellingsbedrag (zie Wht, art. 16). Minimum basishuur is dus minumum normhuur plus EUR 27,44 (2016)/ EUR 16,94 (v/a 2017).</t>
        </r>
      </text>
    </comment>
    <comment ref="O52" authorId="0" shapeId="0" xr:uid="{00000000-0006-0000-0000-000006000000}">
      <text>
        <r>
          <rPr>
            <b/>
            <sz val="9"/>
            <color indexed="81"/>
            <rFont val="Tahoma"/>
            <family val="2"/>
          </rPr>
          <t>Omdat voor dit jaar de taakstellingsbedragen op € 0 zijn vastgesteld, zijn de normhuren gelijk aan de basishuren.</t>
        </r>
        <r>
          <rPr>
            <sz val="9"/>
            <color indexed="81"/>
            <rFont val="Tahoma"/>
            <family val="2"/>
          </rPr>
          <t xml:space="preserve">
</t>
        </r>
      </text>
    </comment>
    <comment ref="A79" authorId="0" shapeId="0" xr:uid="{00000000-0006-0000-0000-000007000000}">
      <text>
        <r>
          <rPr>
            <sz val="9"/>
            <color indexed="81"/>
            <rFont val="Tahoma"/>
            <family val="2"/>
          </rPr>
          <t>Deze norm (in jaren) plus de norm 'Ouderenleeftijd huur maand' (TSL.125) geeft de AOW-leeftijd voor het betreffende toeslagjaar. De AOW-leeftijd bepaalt ook of iemand voor de huurtoeslag als oudere wordt aangemerkt.</t>
        </r>
        <r>
          <rPr>
            <sz val="9"/>
            <color indexed="81"/>
            <rFont val="Tahoma"/>
            <family val="2"/>
          </rPr>
          <t xml:space="preserve">
</t>
        </r>
      </text>
    </comment>
    <comment ref="A80" authorId="0" shapeId="0" xr:uid="{00000000-0006-0000-0000-000008000000}">
      <text>
        <r>
          <rPr>
            <sz val="9"/>
            <color indexed="81"/>
            <rFont val="Tahoma"/>
            <family val="2"/>
          </rPr>
          <t xml:space="preserve">Tot en met 2020 was het vrijgestelde vermogen voor de huurtoeslag gelijk aan de vrijstellingsgrens voor box 3 van de inkomstenbelasting.
Omdat voor 2021 de vrijstellingsgrens voor box 3 flink is verhoogd (van € 30.846 naar € 50.000) is besloten om voor toeslagen nog de oude vrijstellingsgrens te hanteren, maar dan verhoogd met de prijsindexatie die geldt voor 2021 (1,6%).
Als het vermogen dus meer bedraagt dan € 31.340 dan is er geen recht op huurtoeslag. Net zoals voorgaande jaren is dit bedrag ook het uitgangspunt voor de verhoging voor zorgtoeslag en KGB (€ 87.139 voor 2021).
</t>
        </r>
      </text>
    </comment>
    <comment ref="B84" authorId="0" shapeId="0" xr:uid="{00000000-0006-0000-0000-000009000000}">
      <text>
        <r>
          <rPr>
            <sz val="9"/>
            <color indexed="81"/>
            <rFont val="Tahoma"/>
            <family val="2"/>
          </rPr>
          <t xml:space="preserve">Zie ook de opmerking bij 'Vrijgesteld vermogen voor huurtoeslag alleenstaande). De box 3 inkomensvrijstelling voor de Inkomstenbelasting doet voor het vaststellen van het recht op een toeslag niet meer terzake.
</t>
        </r>
      </text>
    </comment>
    <comment ref="C94" authorId="0" shapeId="0" xr:uid="{00000000-0006-0000-0000-00000A000000}">
      <text>
        <r>
          <rPr>
            <sz val="9"/>
            <color indexed="81"/>
            <rFont val="Tahoma"/>
            <family val="2"/>
          </rPr>
          <t xml:space="preserve">Zie Excelbestand Afbouwtabellen KGB versie 1.3.xlsx
</t>
        </r>
      </text>
    </comment>
    <comment ref="A95" authorId="0" shapeId="0" xr:uid="{A6F17E81-8AC1-44F1-B415-7BD6C07E043C}">
      <text>
        <r>
          <rPr>
            <sz val="9"/>
            <color indexed="81"/>
            <rFont val="Tahoma"/>
            <family val="2"/>
          </rPr>
          <t xml:space="preserve">Besluit op de Huurtoeslag, artikel 2a, lid 2, onderdeel c.
</t>
        </r>
      </text>
    </comment>
    <comment ref="A96" authorId="0" shapeId="0" xr:uid="{EB9E6012-7266-44B0-A388-9B3680C34E13}">
      <text>
        <r>
          <rPr>
            <sz val="9"/>
            <color indexed="81"/>
            <rFont val="Tahoma"/>
            <family val="2"/>
          </rPr>
          <t xml:space="preserve">Besluit op de Huurtoeslag, artikel 2a, lid 2, onderdeel b.
</t>
        </r>
      </text>
    </comment>
    <comment ref="A97" authorId="0" shapeId="0" xr:uid="{6097718C-4F09-49ED-9FFB-26DE6A344AFD}">
      <text>
        <r>
          <rPr>
            <sz val="9"/>
            <color indexed="81"/>
            <rFont val="Tahoma"/>
            <family val="2"/>
          </rPr>
          <t xml:space="preserve">Besluit op de Huurtoeslag, artikel 2b, lid 1, onderdeel e; Wet Inkomstenbelasting 2001, artikel 6.20, lid 1, onderdeel a.
</t>
        </r>
      </text>
    </comment>
    <comment ref="A98" authorId="0" shapeId="0" xr:uid="{2FFAEA50-428B-4D4D-8CDE-638CD037A882}">
      <text>
        <r>
          <rPr>
            <sz val="9"/>
            <color indexed="81"/>
            <rFont val="Tahoma"/>
            <family val="2"/>
          </rPr>
          <t xml:space="preserve">Besluit op de Huurtoeslag, artikel 2b, lid 1, onderdeel a; Pensioenwet, artikel 66, lid 1, onderdeel a.
</t>
        </r>
      </text>
    </comment>
    <comment ref="A100" authorId="0" shapeId="0" xr:uid="{E2FEA102-4455-478D-ADA9-476341B3A13C}">
      <text>
        <r>
          <rPr>
            <sz val="9"/>
            <color indexed="81"/>
            <rFont val="Tahoma"/>
            <family val="2"/>
          </rPr>
          <t xml:space="preserve">Besluit Uitvoering Kinderbijslag: artikel 5, eerste lid.
</t>
        </r>
      </text>
    </comment>
    <comment ref="A109" authorId="0" shapeId="0" xr:uid="{6D9DB1D2-EA00-4ED7-8FFD-D68EC9998F82}">
      <text>
        <r>
          <rPr>
            <sz val="9"/>
            <color indexed="81"/>
            <rFont val="Tahoma"/>
            <family val="2"/>
          </rPr>
          <t>Dit is het rentepercentage dat in rekening wordt gebracht bij een nabetaling voor toeslagjaar T die ontstaat op of na 01-07-T+1.
Zie ook 'Startdatum belastingrente te ontvangen'.</t>
        </r>
      </text>
    </comment>
    <comment ref="A110" authorId="0" shapeId="0" xr:uid="{C6AAA7A1-0837-4076-8BC6-859AA1F70228}">
      <text>
        <r>
          <rPr>
            <sz val="9"/>
            <color indexed="81"/>
            <rFont val="Tahoma"/>
            <family val="2"/>
          </rPr>
          <t xml:space="preserve">Dit is het rentepercentage dat in rekening wordt gebracht bij een nabetaling voor toeslagjaar T die ontstaat op of na 01-07-T+1. Zie ook 'Startdatum belastingrente te betalen'.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AQ3" authorId="0" shapeId="0" xr:uid="{00000000-0006-0000-0100-000001000000}">
      <text>
        <r>
          <rPr>
            <b/>
            <sz val="9"/>
            <color indexed="81"/>
            <rFont val="Tahoma"/>
            <family val="2"/>
          </rPr>
          <t>Deze bedragen gelden alleen voor een huishouden met 1 of 2 kinderen tot 12 jaar (m.a.w. exclusief WTOS-bijdrage).</t>
        </r>
        <r>
          <rPr>
            <sz val="9"/>
            <color indexed="81"/>
            <rFont val="Tahoma"/>
            <family val="2"/>
          </rPr>
          <t xml:space="preserve">
</t>
        </r>
      </text>
    </comment>
  </commentList>
</comments>
</file>

<file path=xl/sharedStrings.xml><?xml version="1.0" encoding="utf-8"?>
<sst xmlns="http://schemas.openxmlformats.org/spreadsheetml/2006/main" count="1992" uniqueCount="957">
  <si>
    <t>021</t>
  </si>
  <si>
    <t>Alle</t>
  </si>
  <si>
    <t>024</t>
  </si>
  <si>
    <t>014</t>
  </si>
  <si>
    <t>006</t>
  </si>
  <si>
    <t>026</t>
  </si>
  <si>
    <t>001</t>
  </si>
  <si>
    <t>Link</t>
  </si>
  <si>
    <t>REFT.003</t>
  </si>
  <si>
    <t>Kinderopvangtoeslag</t>
  </si>
  <si>
    <t>002</t>
  </si>
  <si>
    <t>003</t>
  </si>
  <si>
    <t>004</t>
  </si>
  <si>
    <t>005</t>
  </si>
  <si>
    <t>Percentages kinderopvangtoeslag 2016</t>
  </si>
  <si>
    <t>REFT.005</t>
  </si>
  <si>
    <t>Inkomensindex</t>
  </si>
  <si>
    <t>TSL</t>
  </si>
  <si>
    <t>Afbouw percentage KGB</t>
  </si>
  <si>
    <t>Kindgebonden budget</t>
  </si>
  <si>
    <t>Aftoppingsgrens huur een- of tweepersoons huishouden</t>
  </si>
  <si>
    <t>Huurtoeslag</t>
  </si>
  <si>
    <t>Aftoppingsgrens huur meerpersoonshuishouden</t>
  </si>
  <si>
    <t>Bijdrage WTOS-jong</t>
  </si>
  <si>
    <t>Bijdrage WTOS-oud</t>
  </si>
  <si>
    <t>008</t>
  </si>
  <si>
    <t>Doelgroepgrens EP</t>
  </si>
  <si>
    <t>009</t>
  </si>
  <si>
    <t>Doelgroepgrens EP 65plus</t>
  </si>
  <si>
    <t>010</t>
  </si>
  <si>
    <t>Doelgroepgrens MP</t>
  </si>
  <si>
    <t>011</t>
  </si>
  <si>
    <t>Doelgroepgrens MP 65plus</t>
  </si>
  <si>
    <t>Drempelinkomen</t>
  </si>
  <si>
    <t>Zorgtoeslag</t>
  </si>
  <si>
    <t>015</t>
  </si>
  <si>
    <t>Drempelinkomenpercentage met partner</t>
  </si>
  <si>
    <t>016</t>
  </si>
  <si>
    <t>Drempelinkomenpercentage zonder partner</t>
  </si>
  <si>
    <t>019</t>
  </si>
  <si>
    <t>Factor A EP 65plus huur</t>
  </si>
  <si>
    <t>020</t>
  </si>
  <si>
    <t>Factor A EP huur</t>
  </si>
  <si>
    <t>Factor A MP 65plus huur</t>
  </si>
  <si>
    <t>022</t>
  </si>
  <si>
    <t>Factor A MP huur</t>
  </si>
  <si>
    <t>023</t>
  </si>
  <si>
    <t>Factor B EP 65plus huur</t>
  </si>
  <si>
    <t>Factor B EP huur</t>
  </si>
  <si>
    <t>025</t>
  </si>
  <si>
    <t>Factor B MP 65plus huur</t>
  </si>
  <si>
    <t>Factor B MP huur</t>
  </si>
  <si>
    <t>027</t>
  </si>
  <si>
    <t>Forfaitgrens draagkracht huur (kinderkorting)</t>
  </si>
  <si>
    <t>034</t>
  </si>
  <si>
    <t>KGB 1e kind</t>
  </si>
  <si>
    <t>035</t>
  </si>
  <si>
    <t>KGB 2e kind</t>
  </si>
  <si>
    <t>036</t>
  </si>
  <si>
    <t>KGB 3e kind</t>
  </si>
  <si>
    <t>037</t>
  </si>
  <si>
    <t>KGB 4e kind</t>
  </si>
  <si>
    <t>038</t>
  </si>
  <si>
    <t>KGB 5e kind en volgend kind</t>
  </si>
  <si>
    <t>039</t>
  </si>
  <si>
    <t>KGB inkomensgrens</t>
  </si>
  <si>
    <t>053</t>
  </si>
  <si>
    <t>Max uurtarief kinderopvang BOGO</t>
  </si>
  <si>
    <t>054</t>
  </si>
  <si>
    <t>Max uurtarief kinderopvang BOKC</t>
  </si>
  <si>
    <t>056</t>
  </si>
  <si>
    <t>Max uurtarief kinderopvang DOGO</t>
  </si>
  <si>
    <t>057</t>
  </si>
  <si>
    <t>Max uurtarief kinderopvang DOKC</t>
  </si>
  <si>
    <t>€ 6,89</t>
  </si>
  <si>
    <t>060</t>
  </si>
  <si>
    <t>061</t>
  </si>
  <si>
    <t>€ 710,68</t>
  </si>
  <si>
    <t>075</t>
  </si>
  <si>
    <t>Minimum normhuur EP</t>
  </si>
  <si>
    <t>076</t>
  </si>
  <si>
    <t>Minimum normhuur EP 65plus</t>
  </si>
  <si>
    <t>077</t>
  </si>
  <si>
    <t>Minimum normhuur MP</t>
  </si>
  <si>
    <t>078</t>
  </si>
  <si>
    <t>Minimum normhuur MP 65plus</t>
  </si>
  <si>
    <t>079</t>
  </si>
  <si>
    <t>Minimumdraagkrachtgrens huur EP</t>
  </si>
  <si>
    <t>080</t>
  </si>
  <si>
    <t>Minumumdraagkrachtgrens huur EP 65 plus</t>
  </si>
  <si>
    <t>081</t>
  </si>
  <si>
    <t>Minimumdraagkrachtgrens huur MP</t>
  </si>
  <si>
    <t>082</t>
  </si>
  <si>
    <t>Minumumdraagkrachtgrens huur MP 65 plus</t>
  </si>
  <si>
    <t>085</t>
  </si>
  <si>
    <t>Overschotpercentage (boven) drempelinkomen met partner</t>
  </si>
  <si>
    <t>086</t>
  </si>
  <si>
    <t>Overschotpercentage (boven) drempelinkomen zonder partner</t>
  </si>
  <si>
    <t>087</t>
  </si>
  <si>
    <t>Servicekosten</t>
  </si>
  <si>
    <t>€ 12,00</t>
  </si>
  <si>
    <t>089</t>
  </si>
  <si>
    <t>Standaardpremie</t>
  </si>
  <si>
    <t>091</t>
  </si>
  <si>
    <t>Taakstellingsbedrag EP 65plus huur</t>
  </si>
  <si>
    <t>092</t>
  </si>
  <si>
    <t>Taakstellingsbedrag EP huur</t>
  </si>
  <si>
    <t>093</t>
  </si>
  <si>
    <t>Taakstellingsbedrag MP 65plus huur</t>
  </si>
  <si>
    <t>094</t>
  </si>
  <si>
    <t>Taakstellingsbedrag MP huur</t>
  </si>
  <si>
    <t>101</t>
  </si>
  <si>
    <t>Percentage Huur Boven Basishuur 1p</t>
  </si>
  <si>
    <t>100%</t>
  </si>
  <si>
    <t>102</t>
  </si>
  <si>
    <t>Percentage Huur Boven Basishuur 2p</t>
  </si>
  <si>
    <t>103</t>
  </si>
  <si>
    <t>Percentage Huur Boven Basishuur 3p</t>
  </si>
  <si>
    <t>104</t>
  </si>
  <si>
    <t>Percentage Huur Boven Kwaliteitskorting 1p</t>
  </si>
  <si>
    <t>65%</t>
  </si>
  <si>
    <t>105</t>
  </si>
  <si>
    <t>Percentage Huur Boven Kwaliteitskorting 2p</t>
  </si>
  <si>
    <t>106</t>
  </si>
  <si>
    <t>Percentage Huur Boven Kwaliteitskorting 3p</t>
  </si>
  <si>
    <t>107</t>
  </si>
  <si>
    <t>Percentage Huur Boven Aftopping 1p</t>
  </si>
  <si>
    <t>40%</t>
  </si>
  <si>
    <t>108</t>
  </si>
  <si>
    <t>Percentage Huur Boven Aftopping 2p</t>
  </si>
  <si>
    <t>109</t>
  </si>
  <si>
    <t>Percentage Huur Boven Aftopping 3p</t>
  </si>
  <si>
    <t>124</t>
  </si>
  <si>
    <t>Leeftijdsgrens rechtmatig verblijf huur in dagen</t>
  </si>
  <si>
    <t>120</t>
  </si>
  <si>
    <t>125</t>
  </si>
  <si>
    <t>Ouderenleeftijd huur maand</t>
  </si>
  <si>
    <t>143</t>
  </si>
  <si>
    <t>Woonlandfactor</t>
  </si>
  <si>
    <t>144</t>
  </si>
  <si>
    <t>Woonlandfactor KGB</t>
  </si>
  <si>
    <t>151</t>
  </si>
  <si>
    <t>Jaarbedrag alleenstaande ouderkop</t>
  </si>
  <si>
    <t>159</t>
  </si>
  <si>
    <t>KotCoulanceperiodeGeenInkomenUitWerk</t>
  </si>
  <si>
    <t>OSWO:</t>
  </si>
  <si>
    <t>Code:</t>
  </si>
  <si>
    <t>Bundel:</t>
  </si>
  <si>
    <t>Regeling:</t>
  </si>
  <si>
    <t>Normnaam (in PBT):</t>
  </si>
  <si>
    <t>Waarde 2017:</t>
  </si>
  <si>
    <t>X</t>
  </si>
  <si>
    <t>Minumum basishuur EP</t>
  </si>
  <si>
    <t>Minumum basishuur MP</t>
  </si>
  <si>
    <t>Minumum basishuur MP 65plus</t>
  </si>
  <si>
    <t>Minumum basishuur EP 65plus</t>
  </si>
  <si>
    <t>Maximaal toetsingsinkomen zonder partner</t>
  </si>
  <si>
    <t>Maximaal toetsingsinkomen met partner</t>
  </si>
  <si>
    <t>Maximale zorgtoeslag zonder partner</t>
  </si>
  <si>
    <t>Maximale zorgtoeslag met partner</t>
  </si>
  <si>
    <t>Afbouwtabel KGB</t>
  </si>
  <si>
    <t>Toetsingsinkomen ondergrens</t>
  </si>
  <si>
    <t>Toetsingsinkomen bovengrens</t>
  </si>
  <si>
    <t>Percentage eerste kind</t>
  </si>
  <si>
    <t>Percentage tweede en volgende kind</t>
  </si>
  <si>
    <t>Home</t>
  </si>
  <si>
    <t>Woonland</t>
  </si>
  <si>
    <t>BE</t>
  </si>
  <si>
    <t>België</t>
  </si>
  <si>
    <t>DE</t>
  </si>
  <si>
    <t>Bondsrepubliek Duitsland</t>
  </si>
  <si>
    <t>BA</t>
  </si>
  <si>
    <t>Bosnië-Herzegovina</t>
  </si>
  <si>
    <t>BG</t>
  </si>
  <si>
    <t>Bulgarije</t>
  </si>
  <si>
    <t>CY</t>
  </si>
  <si>
    <t>Cyprus</t>
  </si>
  <si>
    <t>DK</t>
  </si>
  <si>
    <t>Denemarken</t>
  </si>
  <si>
    <t>EE</t>
  </si>
  <si>
    <t>Estland</t>
  </si>
  <si>
    <t>FI</t>
  </si>
  <si>
    <t>Finland</t>
  </si>
  <si>
    <t>FR</t>
  </si>
  <si>
    <t>Frankrijk</t>
  </si>
  <si>
    <t>GR</t>
  </si>
  <si>
    <t>Griekenland</t>
  </si>
  <si>
    <t>GB</t>
  </si>
  <si>
    <t>Grootbrittannië</t>
  </si>
  <si>
    <t>HU</t>
  </si>
  <si>
    <t>Hongarije</t>
  </si>
  <si>
    <t>IE</t>
  </si>
  <si>
    <t>Ierland</t>
  </si>
  <si>
    <t>IS</t>
  </si>
  <si>
    <t>IT</t>
  </si>
  <si>
    <t>Italië</t>
  </si>
  <si>
    <t>CV</t>
  </si>
  <si>
    <t>Kaap-Verdië</t>
  </si>
  <si>
    <t>HR</t>
  </si>
  <si>
    <t>Kroatië</t>
  </si>
  <si>
    <t>LV</t>
  </si>
  <si>
    <t>Letland</t>
  </si>
  <si>
    <t>LI</t>
  </si>
  <si>
    <t>Liechtenstein</t>
  </si>
  <si>
    <t>LT</t>
  </si>
  <si>
    <t>Litouwen</t>
  </si>
  <si>
    <t>LU</t>
  </si>
  <si>
    <t>Luxemburg</t>
  </si>
  <si>
    <t>MK</t>
  </si>
  <si>
    <t>Macedonië</t>
  </si>
  <si>
    <t>MT</t>
  </si>
  <si>
    <t>Malta</t>
  </si>
  <si>
    <t>MA</t>
  </si>
  <si>
    <t>Marokko</t>
  </si>
  <si>
    <t>ME</t>
  </si>
  <si>
    <t>Montenegro</t>
  </si>
  <si>
    <t>NO</t>
  </si>
  <si>
    <t>Noorwegen</t>
  </si>
  <si>
    <t>AT</t>
  </si>
  <si>
    <t>Oostenrijk</t>
  </si>
  <si>
    <t>PL</t>
  </si>
  <si>
    <t>Polen</t>
  </si>
  <si>
    <t>PT</t>
  </si>
  <si>
    <t>Portugal</t>
  </si>
  <si>
    <t>RO</t>
  </si>
  <si>
    <t>Roemenië</t>
  </si>
  <si>
    <t>RS</t>
  </si>
  <si>
    <t>Servië</t>
  </si>
  <si>
    <t>SI</t>
  </si>
  <si>
    <t>Slovenië</t>
  </si>
  <si>
    <t>SK</t>
  </si>
  <si>
    <t>Slowakije</t>
  </si>
  <si>
    <t>ES</t>
  </si>
  <si>
    <t>Spanje</t>
  </si>
  <si>
    <t>CZ</t>
  </si>
  <si>
    <t>Tsjechië</t>
  </si>
  <si>
    <t>TN</t>
  </si>
  <si>
    <t>Tunesië</t>
  </si>
  <si>
    <t>TR</t>
  </si>
  <si>
    <t>Turkije</t>
  </si>
  <si>
    <t>SE</t>
  </si>
  <si>
    <t>Zweden</t>
  </si>
  <si>
    <t>CH</t>
  </si>
  <si>
    <t>Zwitserland</t>
  </si>
  <si>
    <t>Woonlandfactor zorgtoeslag</t>
  </si>
  <si>
    <t>Inkomen:</t>
  </si>
  <si>
    <t>Alleenstaand 1 kind:</t>
  </si>
  <si>
    <t>Alleenstaand 2 kind:</t>
  </si>
  <si>
    <t>Partner 1 kind:</t>
  </si>
  <si>
    <t>Partner 2 kind;</t>
  </si>
  <si>
    <t>Albanië</t>
  </si>
  <si>
    <t>Algerije</t>
  </si>
  <si>
    <t>Angola</t>
  </si>
  <si>
    <t>Antigua en Barbuda</t>
  </si>
  <si>
    <t>Argentinië</t>
  </si>
  <si>
    <t>Armenië</t>
  </si>
  <si>
    <t>Aruba</t>
  </si>
  <si>
    <t>Australië</t>
  </si>
  <si>
    <t>Bahrein</t>
  </si>
  <si>
    <t>Bangladesh</t>
  </si>
  <si>
    <t>Barbados</t>
  </si>
  <si>
    <t>Belize</t>
  </si>
  <si>
    <t>Benin</t>
  </si>
  <si>
    <t>Bhutan</t>
  </si>
  <si>
    <t>Burundi</t>
  </si>
  <si>
    <t>Bolivia</t>
  </si>
  <si>
    <t>Bonaire</t>
  </si>
  <si>
    <t>Botswana</t>
  </si>
  <si>
    <t>Brazilië</t>
  </si>
  <si>
    <t>Brunei</t>
  </si>
  <si>
    <t>Burkina Faso</t>
  </si>
  <si>
    <t>Canada</t>
  </si>
  <si>
    <t>Chili</t>
  </si>
  <si>
    <t>China</t>
  </si>
  <si>
    <t>Colombia</t>
  </si>
  <si>
    <t>Comoren</t>
  </si>
  <si>
    <t>Democratische Republiek Congo</t>
  </si>
  <si>
    <t>Costa Rica</t>
  </si>
  <si>
    <t>Cuba</t>
  </si>
  <si>
    <t>Curaçao</t>
  </si>
  <si>
    <t>Djibouti</t>
  </si>
  <si>
    <t>Dominica</t>
  </si>
  <si>
    <t>Dominicaanse Republiek</t>
  </si>
  <si>
    <t>Ecuador</t>
  </si>
  <si>
    <t>Egypte</t>
  </si>
  <si>
    <t>El Salvador</t>
  </si>
  <si>
    <t>Eritrea</t>
  </si>
  <si>
    <t>Fiji</t>
  </si>
  <si>
    <t>Filipijnen</t>
  </si>
  <si>
    <t>Gabon</t>
  </si>
  <si>
    <t>Gambia</t>
  </si>
  <si>
    <t>Georgië</t>
  </si>
  <si>
    <t>Ghana</t>
  </si>
  <si>
    <t>Grenada</t>
  </si>
  <si>
    <t>Guatemala</t>
  </si>
  <si>
    <t>Guinee</t>
  </si>
  <si>
    <t>Guyana</t>
  </si>
  <si>
    <t>Haïti</t>
  </si>
  <si>
    <t>Honduras</t>
  </si>
  <si>
    <t>Hongkong</t>
  </si>
  <si>
    <t>IJsland</t>
  </si>
  <si>
    <t>India</t>
  </si>
  <si>
    <t>Indonesië</t>
  </si>
  <si>
    <t>Irak</t>
  </si>
  <si>
    <t>Iran</t>
  </si>
  <si>
    <t>Israël</t>
  </si>
  <si>
    <t>Ivoorkust</t>
  </si>
  <si>
    <t>Jamaica</t>
  </si>
  <si>
    <t>Japan</t>
  </si>
  <si>
    <t>Jemen</t>
  </si>
  <si>
    <t>Jordanië</t>
  </si>
  <si>
    <t>Kaapverdië</t>
  </si>
  <si>
    <t>Kameroen</t>
  </si>
  <si>
    <t>Kazachstan</t>
  </si>
  <si>
    <t>Kenya</t>
  </si>
  <si>
    <t>Kiribati</t>
  </si>
  <si>
    <t>Koeweit</t>
  </si>
  <si>
    <t>Kosovo</t>
  </si>
  <si>
    <t>Laos</t>
  </si>
  <si>
    <t>Lesotho</t>
  </si>
  <si>
    <t>Libanon</t>
  </si>
  <si>
    <t>Liberia</t>
  </si>
  <si>
    <t>Libië</t>
  </si>
  <si>
    <t>Macau</t>
  </si>
  <si>
    <t>Madagaskar</t>
  </si>
  <si>
    <t>Malawi</t>
  </si>
  <si>
    <t>Maldiven</t>
  </si>
  <si>
    <t>Maleisië</t>
  </si>
  <si>
    <t>Mali</t>
  </si>
  <si>
    <t>Mauritanië</t>
  </si>
  <si>
    <t>Mauritius</t>
  </si>
  <si>
    <t>Mexico</t>
  </si>
  <si>
    <t>Micronesia</t>
  </si>
  <si>
    <t>Moldavië</t>
  </si>
  <si>
    <t>Monaco</t>
  </si>
  <si>
    <t>Mongolië</t>
  </si>
  <si>
    <t>Mozambique</t>
  </si>
  <si>
    <t>Namibië</t>
  </si>
  <si>
    <t>Nederland</t>
  </si>
  <si>
    <t>Nepal</t>
  </si>
  <si>
    <t>Nicaragua</t>
  </si>
  <si>
    <t>Niger</t>
  </si>
  <si>
    <t>Nigeria</t>
  </si>
  <si>
    <t>Uganda</t>
  </si>
  <si>
    <t>Oezbekistan</t>
  </si>
  <si>
    <t>Oman</t>
  </si>
  <si>
    <t>Pakistan</t>
  </si>
  <si>
    <t>Panama</t>
  </si>
  <si>
    <t>Paraguay</t>
  </si>
  <si>
    <t>Peru</t>
  </si>
  <si>
    <t>Rusland</t>
  </si>
  <si>
    <t>Rwanda</t>
  </si>
  <si>
    <t>Saba</t>
  </si>
  <si>
    <t>São Tomé en Principe</t>
  </si>
  <si>
    <t>Senegal</t>
  </si>
  <si>
    <t>Seychellen</t>
  </si>
  <si>
    <t>Sierra Leone</t>
  </si>
  <si>
    <t>Singapore</t>
  </si>
  <si>
    <t>Soedan</t>
  </si>
  <si>
    <t>Somalia</t>
  </si>
  <si>
    <t>Sri Lanka</t>
  </si>
  <si>
    <t>Sint Eustatius</t>
  </si>
  <si>
    <t>Sint Maarten</t>
  </si>
  <si>
    <t>Suriname</t>
  </si>
  <si>
    <t>Syrië</t>
  </si>
  <si>
    <t>Tadzjikistan</t>
  </si>
  <si>
    <t>Taiwan</t>
  </si>
  <si>
    <t>Tanzania</t>
  </si>
  <si>
    <t>Thailand</t>
  </si>
  <si>
    <t>Timor Leste</t>
  </si>
  <si>
    <t>Togo</t>
  </si>
  <si>
    <t>Tonga</t>
  </si>
  <si>
    <t>Trinidad en Tobago</t>
  </si>
  <si>
    <t>Tsjaad</t>
  </si>
  <si>
    <t>Uruguay</t>
  </si>
  <si>
    <t>Vanuatu</t>
  </si>
  <si>
    <t>Venezuela</t>
  </si>
  <si>
    <t>Verenigde Arabische Emiraten</t>
  </si>
  <si>
    <t>Verenigde Staten van Amerika</t>
  </si>
  <si>
    <t>Westelijke Jordaanoever en Gaza</t>
  </si>
  <si>
    <t>Zambia</t>
  </si>
  <si>
    <t>Zimbabwe</t>
  </si>
  <si>
    <t>Zuid-Soedan</t>
  </si>
  <si>
    <t>Legenda bij TSL.144</t>
  </si>
  <si>
    <t>Overige landen</t>
  </si>
  <si>
    <t>EU-, EER-, of verdragsland</t>
  </si>
  <si>
    <t>Verdragsland met WLF KGB ≠ 100%</t>
  </si>
  <si>
    <t>Koninkrijksgebied</t>
  </si>
  <si>
    <t>Niet-PBT</t>
  </si>
  <si>
    <t>2.1</t>
  </si>
  <si>
    <t>2.2</t>
  </si>
  <si>
    <t>2.3</t>
  </si>
  <si>
    <t>2.4</t>
  </si>
  <si>
    <t>Overig</t>
  </si>
  <si>
    <t>Afbouwtabel Kindgebonden budget 2016</t>
  </si>
  <si>
    <t>Alleenstaand 1 kind</t>
  </si>
  <si>
    <t>Alleenstaand 2 kind</t>
  </si>
  <si>
    <t>Partner 1 kind</t>
  </si>
  <si>
    <t>Partner 2 kind</t>
  </si>
  <si>
    <t>Afbouwtabel Kindgebonden budget 2017</t>
  </si>
  <si>
    <t>Datum v/a:</t>
  </si>
  <si>
    <t>Datum t/m:</t>
  </si>
  <si>
    <t>Percentage:</t>
  </si>
  <si>
    <t>WLF KGB Marokko per 2 oktober 2016</t>
  </si>
  <si>
    <t>€ 592,55</t>
  </si>
  <si>
    <t>€ 635,05</t>
  </si>
  <si>
    <t>€ 234,00</t>
  </si>
  <si>
    <t>€ 417,00</t>
  </si>
  <si>
    <t>€ 22.200,00</t>
  </si>
  <si>
    <t>€ 30.150,00</t>
  </si>
  <si>
    <t>€ 30.175,00</t>
  </si>
  <si>
    <t>5,055%</t>
  </si>
  <si>
    <t>2,305%</t>
  </si>
  <si>
    <t>0,000001025197</t>
  </si>
  <si>
    <t>0,000000702729</t>
  </si>
  <si>
    <t>0,000000605312</t>
  </si>
  <si>
    <t>0,000000399071</t>
  </si>
  <si>
    <t>-0,005519295292</t>
  </si>
  <si>
    <t>0,002157297539</t>
  </si>
  <si>
    <t>-0,004953910842</t>
  </si>
  <si>
    <t>0,002092801553</t>
  </si>
  <si>
    <t>€ 4.788,00</t>
  </si>
  <si>
    <t>€  1.142,00</t>
  </si>
  <si>
    <t>€ 898,00</t>
  </si>
  <si>
    <t>€ 285,00</t>
  </si>
  <si>
    <t>€ 5,75</t>
  </si>
  <si>
    <t>€ 6,69</t>
  </si>
  <si>
    <t>€ 7,18</t>
  </si>
  <si>
    <t>€ 414,02</t>
  </si>
  <si>
    <t>€ 206,48</t>
  </si>
  <si>
    <t>€ 204,66</t>
  </si>
  <si>
    <t>€ 202,85</t>
  </si>
  <si>
    <t>€ 15.675,00</t>
  </si>
  <si>
    <t>€ 17.075,00</t>
  </si>
  <si>
    <t>€ 20.275,00</t>
  </si>
  <si>
    <t>€ 22.850,00</t>
  </si>
  <si>
    <t>€ 16,94</t>
  </si>
  <si>
    <t>13,46%</t>
  </si>
  <si>
    <t>€ 3.076,00</t>
  </si>
  <si>
    <t>Percentages kinderopvangtoeslag</t>
  </si>
  <si>
    <t>Percentages kinderopvangtoeslag 2017</t>
  </si>
  <si>
    <t xml:space="preserve">Ouderenleeftijd huur  </t>
  </si>
  <si>
    <t>084</t>
  </si>
  <si>
    <t>6 maanden</t>
  </si>
  <si>
    <t>9 maanden</t>
  </si>
  <si>
    <t>65 jaar</t>
  </si>
  <si>
    <t>Waarde 2018:</t>
  </si>
  <si>
    <t>Afbouwtabel Kindgebonden budget 2018</t>
  </si>
  <si>
    <t>€ 597,30</t>
  </si>
  <si>
    <t>€ 640,14</t>
  </si>
  <si>
    <t>€ 421,00</t>
  </si>
  <si>
    <t>€ 22.400,00</t>
  </si>
  <si>
    <t>€ 22.375,00</t>
  </si>
  <si>
    <t>€ 30.400,00</t>
  </si>
  <si>
    <t>€ 20.451,00</t>
  </si>
  <si>
    <t>4,750%</t>
  </si>
  <si>
    <t>1,990%</t>
  </si>
  <si>
    <t xml:space="preserve">0,000000985639 </t>
  </si>
  <si>
    <t xml:space="preserve">0,000000684366 </t>
  </si>
  <si>
    <t xml:space="preserve">0,000000587777 </t>
  </si>
  <si>
    <t xml:space="preserve">0,000000387746 </t>
  </si>
  <si>
    <t xml:space="preserve">-0,005167396290 </t>
  </si>
  <si>
    <t xml:space="preserve">0,002171483654 </t>
  </si>
  <si>
    <t xml:space="preserve">-0,004821329602 </t>
  </si>
  <si>
    <t xml:space="preserve">0,002116315615 </t>
  </si>
  <si>
    <t>€ 4.827,00</t>
  </si>
  <si>
    <t>€ 1.152,00</t>
  </si>
  <si>
    <t>€ 977,00</t>
  </si>
  <si>
    <t>€ 288,00</t>
  </si>
  <si>
    <t>€ 5,91</t>
  </si>
  <si>
    <t>€ 6,95</t>
  </si>
  <si>
    <t>€ 7,45</t>
  </si>
  <si>
    <t>€ 417,34</t>
  </si>
  <si>
    <t>€ 208,14</t>
  </si>
  <si>
    <t>€ 206,32</t>
  </si>
  <si>
    <t>€ 204,51</t>
  </si>
  <si>
    <t>€ 15.925,00</t>
  </si>
  <si>
    <t>€ 17.325,00</t>
  </si>
  <si>
    <t>€ 20.600,00</t>
  </si>
  <si>
    <t>€ 23.200,00</t>
  </si>
  <si>
    <t>66 jaar</t>
  </si>
  <si>
    <t>0 maanden</t>
  </si>
  <si>
    <t>€ 3.101,00</t>
  </si>
  <si>
    <t>3 maanden</t>
  </si>
  <si>
    <t>13,49%</t>
  </si>
  <si>
    <t>RTV:</t>
  </si>
  <si>
    <t>Waarde 2019:</t>
  </si>
  <si>
    <t>€ 607,46</t>
  </si>
  <si>
    <t>€ 651,03</t>
  </si>
  <si>
    <t>€ 239,00</t>
  </si>
  <si>
    <t>€ 427,00</t>
  </si>
  <si>
    <t>€ 22.700,00</t>
  </si>
  <si>
    <t>€ 22.675,00</t>
  </si>
  <si>
    <t>€ 30.825,00</t>
  </si>
  <si>
    <t>€ 30.800,00</t>
  </si>
  <si>
    <t>€ 20.941,00</t>
  </si>
  <si>
    <t>4,315%</t>
  </si>
  <si>
    <t>2,005%</t>
  </si>
  <si>
    <t>0,000000920644</t>
  </si>
  <si>
    <t>0,000000659485</t>
  </si>
  <si>
    <t>0,000000555918</t>
  </si>
  <si>
    <t>0,000000376901</t>
  </si>
  <si>
    <t>-0,004716099150</t>
  </si>
  <si>
    <t>0,002236889728</t>
  </si>
  <si>
    <t>-0,004581427678</t>
  </si>
  <si>
    <t>0,002079614259</t>
  </si>
  <si>
    <t>€ 4.885,00</t>
  </si>
  <si>
    <t>€ 1.166,00</t>
  </si>
  <si>
    <t>€ 989,00</t>
  </si>
  <si>
    <t>€ 292,00</t>
  </si>
  <si>
    <t>€ 6,15</t>
  </si>
  <si>
    <t>€ 8,02</t>
  </si>
  <si>
    <t>€ 424,44</t>
  </si>
  <si>
    <t>€ 720,42</t>
  </si>
  <si>
    <t>€ 211,68</t>
  </si>
  <si>
    <t>€ 209,86</t>
  </si>
  <si>
    <t>€ 208,05</t>
  </si>
  <si>
    <t>€ 16.300,00</t>
  </si>
  <si>
    <t>€ 17.875,00</t>
  </si>
  <si>
    <t>€ 21.100,00</t>
  </si>
  <si>
    <t>€ 23.900,00</t>
  </si>
  <si>
    <t>13,52%</t>
  </si>
  <si>
    <t>4 maanden</t>
  </si>
  <si>
    <t>Afbouwtabel Kindgebonden budget 2019</t>
  </si>
  <si>
    <t>Max. verzamelinkomen bij verzorgingssituatie</t>
  </si>
  <si>
    <t>Max. voordeel sparen en beleggen bij buiten beschouwing gelaten persoon</t>
  </si>
  <si>
    <t>Gr. kaart:</t>
  </si>
  <si>
    <t>Afkoopsom pensioen (bijzonder inkomen)</t>
  </si>
  <si>
    <t>Eigenwoningforfait</t>
  </si>
  <si>
    <t>B/KI&amp;S:</t>
  </si>
  <si>
    <t>Doelmatigheidsgrens</t>
  </si>
  <si>
    <t>013</t>
  </si>
  <si>
    <t>Maximaal inkomen 16- of 17-jarig kind</t>
  </si>
  <si>
    <t>Maximaal bedrag bijverdiensten vakantiebaan</t>
  </si>
  <si>
    <t>SVB</t>
  </si>
  <si>
    <t>Boetebedrag bij verzuim</t>
  </si>
  <si>
    <t>Percentages vergrijpboete</t>
  </si>
  <si>
    <t>Bedrag dwangsom bij ingebrekestelling</t>
  </si>
  <si>
    <t>IB</t>
  </si>
  <si>
    <t>Waarde 2020:</t>
  </si>
  <si>
    <t>Afbouwpercentage KGB voor paren</t>
  </si>
  <si>
    <t>166</t>
  </si>
  <si>
    <t>Verhoging KGB inkomensgrens voor paren</t>
  </si>
  <si>
    <t>165</t>
  </si>
  <si>
    <t>Maximale waarde bezittingen ivm persoonlijke betalingsregeling</t>
  </si>
  <si>
    <t>Jaar</t>
  </si>
  <si>
    <t>-</t>
  </si>
  <si>
    <t>€ 12.500</t>
  </si>
  <si>
    <t>€ 25.000</t>
  </si>
  <si>
    <t>€ 50.000</t>
  </si>
  <si>
    <t>€ 75.000</t>
  </si>
  <si>
    <t>€ 1.080.000</t>
  </si>
  <si>
    <t>€ 7.020 + 2,35% van de waarde van de woning boven € 1.080.000</t>
  </si>
  <si>
    <t>€ 1.060.000</t>
  </si>
  <si>
    <t>€ 7.420 + 2,35% van de waarde van de woning boven € 1.060.000</t>
  </si>
  <si>
    <t>€ 7.950 + 2,35% van de waarde van de woning boven € 1.060.000</t>
  </si>
  <si>
    <t>Dwangsom bij ingebrekenstelling</t>
  </si>
  <si>
    <t>De dwangsom is € 10 voor elke week die we te laat zijn. Hierbij geldt een maximum.</t>
  </si>
  <si>
    <t>Mijn situatie</t>
  </si>
  <si>
    <t>Bedrag dwangsom</t>
  </si>
  <si>
    <t>Het bedrag dat ik volgens de definitieve berekening nog ontvang of moet terugbetalen, is € 100 of meer.</t>
  </si>
  <si>
    <t>Maximaal € 100</t>
  </si>
  <si>
    <t>Het bedrag dat ik volgens de definitieve berekening nog ontvang of moet terugbetalen, is minder dan € 100.</t>
  </si>
  <si>
    <t>Maximaal € 30</t>
  </si>
  <si>
    <t>Het bedrag dat ik volgens de definitieve berekening nog ontvang of moet terugbetalen, is minder dan € 30.</t>
  </si>
  <si>
    <t>€ 0</t>
  </si>
  <si>
    <t>Vergrijpboete toeslagen</t>
  </si>
  <si>
    <t xml:space="preserve">Bij grove schuld: </t>
  </si>
  <si>
    <t xml:space="preserve">eerste keer 25%, </t>
  </si>
  <si>
    <t>elke volgende overtreding 75%</t>
  </si>
  <si>
    <t xml:space="preserve">Bij opzet: </t>
  </si>
  <si>
    <t xml:space="preserve">eerste keer 50%, </t>
  </si>
  <si>
    <t>elke volgende overtreding 150%</t>
  </si>
  <si>
    <t>Boete bij verzuim</t>
  </si>
  <si>
    <t>Voor het eerste verzuim € 369</t>
  </si>
  <si>
    <t>Maximale bedrag  € 5.278</t>
  </si>
  <si>
    <t>Repubiek Noord-Macedonië</t>
  </si>
  <si>
    <t>Samoa</t>
  </si>
  <si>
    <t>€ 6,27</t>
  </si>
  <si>
    <t>€ 7,02</t>
  </si>
  <si>
    <t>€ 8,17</t>
  </si>
  <si>
    <t>TSL.144 Woonlandfactor kindgebonden budget</t>
  </si>
  <si>
    <t>Andorra</t>
  </si>
  <si>
    <t>Myanmar</t>
  </si>
  <si>
    <t>Nauru</t>
  </si>
  <si>
    <t>Marshalleilanden</t>
  </si>
  <si>
    <t>€ 21.431,00</t>
  </si>
  <si>
    <t>4,140%</t>
  </si>
  <si>
    <t>1,830%</t>
  </si>
  <si>
    <t>€ 619,01</t>
  </si>
  <si>
    <t>€ 663,40</t>
  </si>
  <si>
    <t>€ 243,00</t>
  </si>
  <si>
    <t>€ 434,00</t>
  </si>
  <si>
    <t>0,000000871018</t>
  </si>
  <si>
    <t>0,000000637464</t>
  </si>
  <si>
    <t>0,000000534258</t>
  </si>
  <si>
    <t>0,000000367360</t>
  </si>
  <si>
    <t>-0,004327048157</t>
  </si>
  <si>
    <t>0,002341779776</t>
  </si>
  <si>
    <t>-0,004410802041</t>
  </si>
  <si>
    <t>0,002072354827</t>
  </si>
  <si>
    <t>€ 1.185,00</t>
  </si>
  <si>
    <t>€ 1.005,00</t>
  </si>
  <si>
    <t>€ 297,00</t>
  </si>
  <si>
    <t>€ 432,51</t>
  </si>
  <si>
    <t>€ 737,14</t>
  </si>
  <si>
    <t>€ 215,71</t>
  </si>
  <si>
    <t>€ 213,89</t>
  </si>
  <si>
    <t>€ 212,08</t>
  </si>
  <si>
    <t>€ 16.650,00</t>
  </si>
  <si>
    <t>€ 18.350,00</t>
  </si>
  <si>
    <t>€ 21.575,00</t>
  </si>
  <si>
    <t>€24.475,00</t>
  </si>
  <si>
    <t>€ 3.190,00</t>
  </si>
  <si>
    <t>Normen</t>
  </si>
  <si>
    <t>Afbouwtabel kindgebonden budget 2020</t>
  </si>
  <si>
    <t>Vervallen</t>
  </si>
  <si>
    <t>€ 1.090.000</t>
  </si>
  <si>
    <t>€ 6.540 + 2,35% van de waarde van de woning boven € 1.090.000</t>
  </si>
  <si>
    <t>Datum:</t>
  </si>
  <si>
    <t>Versie:</t>
  </si>
  <si>
    <t>Wijzigingen:</t>
  </si>
  <si>
    <t>Wijzigingsoverzicht</t>
  </si>
  <si>
    <t>Afbouwtabel KGB aangepast.</t>
  </si>
  <si>
    <t>Percentages kinderopvangtoeslag 2018</t>
  </si>
  <si>
    <t>Percentages kinderopvangtoeslag 2019</t>
  </si>
  <si>
    <t>Percentages kinderopvangtoeslag 2020</t>
  </si>
  <si>
    <t>Nieuwe zorgtoeslagnormen voor 2020 toegevoegd (standaardpremie, inkomensgrenzen en maximale toeslagbedragen).</t>
  </si>
  <si>
    <t>Waarde 2021:</t>
  </si>
  <si>
    <t>Afghanistan</t>
  </si>
  <si>
    <t>Azerbeidzjan</t>
  </si>
  <si>
    <t>Bahama's</t>
  </si>
  <si>
    <t>Belarus</t>
  </si>
  <si>
    <t>Cambodja</t>
  </si>
  <si>
    <t>Centraal-Afrikaanse Republiek</t>
  </si>
  <si>
    <t>Congo</t>
  </si>
  <si>
    <t>Equatoriaal-Guinea</t>
  </si>
  <si>
    <t>Ethiopië</t>
  </si>
  <si>
    <t>Guinee-Bissau</t>
  </si>
  <si>
    <t>Qatar</t>
  </si>
  <si>
    <t>Kirgizië</t>
  </si>
  <si>
    <t>Nieuw-Zeeland</t>
  </si>
  <si>
    <t>Oekraïne</t>
  </si>
  <si>
    <t>Palau</t>
  </si>
  <si>
    <t>Papoea-Nieuw-Guinea</t>
  </si>
  <si>
    <t>Saoedi-Arabië</t>
  </si>
  <si>
    <t>Salomoneilanden</t>
  </si>
  <si>
    <t>Saint Kitts en Nevis</t>
  </si>
  <si>
    <t>Saint Lucia</t>
  </si>
  <si>
    <t>Saint Vincent en de Grenadines</t>
  </si>
  <si>
    <t>Turkmenistan</t>
  </si>
  <si>
    <t>Groot-Brittannië</t>
  </si>
  <si>
    <t>Vietnam</t>
  </si>
  <si>
    <t>Gazastrook en Westelijke Jordaanoever, met inbegrip van Oost-Jeruzalem</t>
  </si>
  <si>
    <t>Zuid-Afrika</t>
  </si>
  <si>
    <t>Zuid-Korea</t>
  </si>
  <si>
    <t>3.0</t>
  </si>
  <si>
    <t>Woonlandfactor KGB 2021 toegevoegd; Verzendlijst aangepast.</t>
  </si>
  <si>
    <t>Percentages kinderopvangtoeslag 2021</t>
  </si>
  <si>
    <t>€ 633,25</t>
  </si>
  <si>
    <t>€ 678,66</t>
  </si>
  <si>
    <t>€ 247,00</t>
  </si>
  <si>
    <t>€ 441,00</t>
  </si>
  <si>
    <t>0,000000840817</t>
  </si>
  <si>
    <t>0,000000623385</t>
  </si>
  <si>
    <t>0,000000519036</t>
  </si>
  <si>
    <t>0,000000361614</t>
  </si>
  <si>
    <t>-0,004129343663</t>
  </si>
  <si>
    <t>0,002453085056</t>
  </si>
  <si>
    <t>-0,004315550434</t>
  </si>
  <si>
    <t>0,002075390738</t>
  </si>
  <si>
    <t>€ 1.204,00</t>
  </si>
  <si>
    <t>€ 1.022,00</t>
  </si>
  <si>
    <t>€ 919,00</t>
  </si>
  <si>
    <t>€ 17.018,00</t>
  </si>
  <si>
    <t>€ 6,49</t>
  </si>
  <si>
    <t>€ 7,27</t>
  </si>
  <si>
    <t>€ 8,46</t>
  </si>
  <si>
    <t>€ 442,46</t>
  </si>
  <si>
    <t>€ 752,33</t>
  </si>
  <si>
    <t>€ 220,68</t>
  </si>
  <si>
    <t>€ 218,86</t>
  </si>
  <si>
    <t>€ 217,05</t>
  </si>
  <si>
    <t>€ 16.950,00</t>
  </si>
  <si>
    <t>€ 18.775,00</t>
  </si>
  <si>
    <t>€ 22.000,00</t>
  </si>
  <si>
    <t>€ 25.025,00</t>
  </si>
  <si>
    <t>€ 3.242,00</t>
  </si>
  <si>
    <t>€ 21.835,00</t>
  </si>
  <si>
    <t>13,58%</t>
  </si>
  <si>
    <t>Wettelijke normwaardes voor TVS voor 2021 (m.u.v. standaardpremie) toegevoegd.</t>
  </si>
  <si>
    <t>€ 1.110.000</t>
  </si>
  <si>
    <t>Vrijgesteld vermogen voor huurtoeslag alleenstaande</t>
  </si>
  <si>
    <t>Vrijgesteld vermogen voor box 3 (inkomstenbelasting) alleenstaande</t>
  </si>
  <si>
    <t>Vrijgesteld vermogen voor box 3 (inkomstenbelasting) met partner</t>
  </si>
  <si>
    <t>Vrijgesteld vermogen voor huurtoeslag met partner</t>
  </si>
  <si>
    <t>Alleenst. 1 kind &gt;12</t>
  </si>
  <si>
    <t>Alleenst. 1 kind &gt;16</t>
  </si>
  <si>
    <t>Partner 1 kind &gt;12</t>
  </si>
  <si>
    <t>Afbouwtabel kindgebonden budget 2021</t>
  </si>
  <si>
    <t>n.v.t. voor Toeslagen</t>
  </si>
  <si>
    <t>3.1</t>
  </si>
  <si>
    <t xml:space="preserve">Standaardpremie en overige niet-PBT zorgnormen toegevoegd. </t>
  </si>
  <si>
    <t>3.2</t>
  </si>
  <si>
    <t>Drempelbedrag bij verhoging WAZ/Wajong/WAO en Afkoop pensioen aangepast</t>
  </si>
  <si>
    <t>Waarde 2022:</t>
  </si>
  <si>
    <t>€ 251,00</t>
  </si>
  <si>
    <t>€ 447,00</t>
  </si>
  <si>
    <t>€ 1.220,00</t>
  </si>
  <si>
    <t>€ 1.106,00</t>
  </si>
  <si>
    <t>€ 1.001,00</t>
  </si>
  <si>
    <t>€ 22.356,00</t>
  </si>
  <si>
    <t>€ 3.285,00</t>
  </si>
  <si>
    <t>€ 17.240,00</t>
  </si>
  <si>
    <t>Waarde:</t>
  </si>
  <si>
    <t>Zorgtoeslag / KGB / Huurtoeslag</t>
  </si>
  <si>
    <t>Vermogensgrens Alleenstaande Of Medebewoner</t>
  </si>
  <si>
    <t>Vermogensgrens Met Partner</t>
  </si>
  <si>
    <t>0,000000800848</t>
  </si>
  <si>
    <t>0,000000596879</t>
  </si>
  <si>
    <t>0,000000499095</t>
  </si>
  <si>
    <t>0,000000342858</t>
  </si>
  <si>
    <t>-0,003802527235</t>
  </si>
  <si>
    <t>0,002363459319</t>
  </si>
  <si>
    <t>-0,004173489348</t>
  </si>
  <si>
    <t>0,002093692299</t>
  </si>
  <si>
    <t>€ 763,47</t>
  </si>
  <si>
    <t>€ 17.350,00</t>
  </si>
  <si>
    <t>€ 19.075,00</t>
  </si>
  <si>
    <t>€ 22.500,00</t>
  </si>
  <si>
    <t>7 maanden</t>
  </si>
  <si>
    <t>€ 25.450,00</t>
  </si>
  <si>
    <t>Afbouwtabel kindgebonden budget 2022</t>
  </si>
  <si>
    <t>Jaar:</t>
  </si>
  <si>
    <t>Percentages kinderopvangtoeslag 2022</t>
  </si>
  <si>
    <t>3.3</t>
  </si>
  <si>
    <t>Wettelijke normwaardes voor TVS voor 2022 (m.u.v. standaardpremie) toegevoegd.</t>
  </si>
  <si>
    <t>€ 5.550 + 2,35% van de waarde van de woning boven € 1.110.000</t>
  </si>
  <si>
    <t>€ 5.085 + 2,35% van de waarde van de woning boven € 1.130.000</t>
  </si>
  <si>
    <t>Bijgewerkt op:</t>
  </si>
  <si>
    <t>artikel 3.112, eerste lid Eigen woningforfait</t>
  </si>
  <si>
    <t>Percentage BSO-opvanguren t.o.v. gewerkte uren</t>
  </si>
  <si>
    <t>Norm 'Percentage BSO-opvanguren t.o.v. gewerkte uren' toegevoegd i.v.m. verhoging van 70% naar 140% voor 2022.</t>
  </si>
  <si>
    <t>3.4</t>
  </si>
  <si>
    <t xml:space="preserve">Woonlandfactor Zorg Lichtenstein aangepast op verzoek van VWS. De woonlandfactor blijkt niet correct te zijn, namelijk deze woonlandfactor bedraagt voor het jaar 2022 0,9172 in plaats van 0,9229. </t>
  </si>
  <si>
    <t>Wijziging versienummer en aanvulling op tab Wijzigingsoverzicht. Vermelding wijziging van 28-10-2021</t>
  </si>
  <si>
    <t>3.5</t>
  </si>
  <si>
    <t>Toevoeging zorgnormen. In het bijzonder standaardpremie zorg. Tevens zorgnormen met de aanduiding Niet-PBT</t>
  </si>
  <si>
    <t>3.6</t>
  </si>
  <si>
    <t>Toevoeging Afkoopsom pensioen 2022 (bijzonder inkomen). Bron:https://zoek.officielebekendmakingen.nl/stcrt-2021-50384.html</t>
  </si>
  <si>
    <t>Waarde 2023:</t>
  </si>
  <si>
    <t>4.0</t>
  </si>
  <si>
    <t>Wettelijke normwaardes voor TVS voor 2023 (m.u.v. standaardpremie) toegevoegd.</t>
  </si>
  <si>
    <t>Percentages kinderopvangtoeslag 2023</t>
  </si>
  <si>
    <t>Afbouwtabel kindgebonden budget 2023</t>
  </si>
  <si>
    <t>Partner 1 kind &gt;16</t>
  </si>
  <si>
    <t>€ 647,19</t>
  </si>
  <si>
    <t>€ 693,60</t>
  </si>
  <si>
    <t>Doelmatigheidsgrens terugvorderen</t>
  </si>
  <si>
    <t>179</t>
  </si>
  <si>
    <t>2,378%</t>
  </si>
  <si>
    <t>0,123%</t>
  </si>
  <si>
    <t>0,000000671404</t>
  </si>
  <si>
    <t>0,000000474433</t>
  </si>
  <si>
    <t>0,000000430722</t>
  </si>
  <si>
    <t>0,000000279402</t>
  </si>
  <si>
    <t>-0,002850602044</t>
  </si>
  <si>
    <t>0,002448638402</t>
  </si>
  <si>
    <t>-0,003611907743</t>
  </si>
  <si>
    <t>0,001893212113</t>
  </si>
  <si>
    <t>€ 5.432,00</t>
  </si>
  <si>
    <t>€ 1.653,00</t>
  </si>
  <si>
    <t>€ 1.532,00</t>
  </si>
  <si>
    <t>€ 25.070,00</t>
  </si>
  <si>
    <t>€ 452,20</t>
  </si>
  <si>
    <t>€ 808,06</t>
  </si>
  <si>
    <t>€ 225,54</t>
  </si>
  <si>
    <t>€ 223,72</t>
  </si>
  <si>
    <t>€ 221,91</t>
  </si>
  <si>
    <t>€ 19.375,00</t>
  </si>
  <si>
    <t>€ 20.500,00</t>
  </si>
  <si>
    <t>€ 25.225,00</t>
  </si>
  <si>
    <t>€ 27.275,00</t>
  </si>
  <si>
    <t>13,64%</t>
  </si>
  <si>
    <t>€ 0,00</t>
  </si>
  <si>
    <t>10 maanden</t>
  </si>
  <si>
    <t>€ 3.848,00</t>
  </si>
  <si>
    <t>€ 4.200 + 2,35% van de waarde van de woning boven € 1.200.000</t>
  </si>
  <si>
    <t>WOZ-waarde niet meer dan</t>
  </si>
  <si>
    <t>WOZ-waarde meer dan</t>
  </si>
  <si>
    <t>Vrijgesteld vermogen zorgtoeslag en KGB alleenstaande</t>
  </si>
  <si>
    <t>Vrijgesteld vermogen zorgtoeslag en KGB met partner</t>
  </si>
  <si>
    <t>Zorgtoeslag/KGB</t>
  </si>
  <si>
    <t>4.1</t>
  </si>
  <si>
    <t>Presentatie van vrijgestelde vermogens voor zorgtoeslag en kindgebonden budget aangepast. In plaats van het verschil met het vrijgestelde vermogen voor huurtoeslag te tonen, wordt nu het totale bedrag aan vrijgesteld vermogen weergegeven.</t>
  </si>
  <si>
    <t>Percentages kinderopvangtoeslag voor 2023 toegevoegd.</t>
  </si>
  <si>
    <t>Woonlandfactoren zorgtoeslag gewijzigd voor Malta, Marokko, Noord-Macedonië en Montenegro.</t>
  </si>
  <si>
    <t>4.2</t>
  </si>
  <si>
    <t>Waarde 2024:</t>
  </si>
  <si>
    <t>€ 694,00</t>
  </si>
  <si>
    <t>€ 924,00</t>
  </si>
  <si>
    <t>€ 2.436,00</t>
  </si>
  <si>
    <t>13,670 %</t>
  </si>
  <si>
    <t>€ 26.819,00</t>
  </si>
  <si>
    <t>0,000000559775</t>
  </si>
  <si>
    <t>0,000000413370</t>
  </si>
  <si>
    <t>0,000000363503</t>
  </si>
  <si>
    <t>0,000000244490</t>
  </si>
  <si>
    <t>-0,002120192534</t>
  </si>
  <si>
    <t>0,002393492603</t>
  </si>
  <si>
    <t>-0,003053924481</t>
  </si>
  <si>
    <t>0,001807837711</t>
  </si>
  <si>
    <t>€ 454,47</t>
  </si>
  <si>
    <t>€ 879,66</t>
  </si>
  <si>
    <t>€ 226,67</t>
  </si>
  <si>
    <t>€ 224,85</t>
  </si>
  <si>
    <t>€ 223,04</t>
  </si>
  <si>
    <t>€ 20.700,00</t>
  </si>
  <si>
    <t>€ 22.025,00</t>
  </si>
  <si>
    <t>€ 26.975,00</t>
  </si>
  <si>
    <t>€ 29.325,00</t>
  </si>
  <si>
    <t>67 jaar</t>
  </si>
  <si>
    <t>Afbouwtabel kindgebonden budget 2024</t>
  </si>
  <si>
    <t>5.0</t>
  </si>
  <si>
    <t>Afbouwtabel KGB voor 2024 toegevoegd</t>
  </si>
  <si>
    <t>5.1</t>
  </si>
  <si>
    <t>Wettelijke normwaardes voor TVS voor 2024 (m.u.v. standaardpremie) toegevoegd.</t>
  </si>
  <si>
    <t>€ 9,12</t>
  </si>
  <si>
    <t>Maximale uurtarieven voor kinderopvangtoeslag voor 2024 aangepast.</t>
  </si>
  <si>
    <t>Eigen woningforfait toegevoegd.</t>
  </si>
  <si>
    <t>Correctie Drempelinkomen Zorg.</t>
  </si>
  <si>
    <t>5.2</t>
  </si>
  <si>
    <t>Correctie Vermogensgrens alleenstaande of medebewoner en Vermogensgrens met partner</t>
  </si>
  <si>
    <t>€ 4.585 + 2,35% van de waarde van de woning boven € 1.310.000</t>
  </si>
  <si>
    <t>Huurtoeslagnormen 'Max. verzamelinkomen bij verzorgingssituatie' en 'Max. voordeel sparen en beleggen bij buiten beschouwing gelaten persoon' toegevoegd voor 2024.</t>
  </si>
  <si>
    <t>5.3</t>
  </si>
  <si>
    <t>Drempelbedrag bij verhoging WAZ/Wajong/WAO (bijzonder inkomen)</t>
  </si>
  <si>
    <t>Vrijgesteld vermogen voor box 3 (inkomstenbelasting) alleenstaande/met partner toegevoegd voor 2024 (waarden zijn gelijk aan 2023).</t>
  </si>
  <si>
    <t>Vermogensgrenzen voor de huurtoeslag gewijzigd:
- Vrijgesteld vermogen voor huurtoeslag alleenstaande
- Vrijgesteld vermogen voor huurtoeslag met partner
- Vermogensgrens Alleenstaande Of Medebewoner
- Vermogensgrens Met Partner</t>
  </si>
  <si>
    <t>5.4</t>
  </si>
  <si>
    <t>Correctie aangebracht in tabel voor eigen woningforfait.</t>
  </si>
  <si>
    <t>Afkoopsom pensioen (bijzonder inkomen) toegevoegd voor 2024.</t>
  </si>
  <si>
    <t>Bedrag in belangrijke mate onderhouden kind (per kwartaal)</t>
  </si>
  <si>
    <t>Kwartaalbedrag in belangrijke mate onderhouden kind toegevoegd voor 2024.</t>
  </si>
  <si>
    <t>Drempelbedrag bij verhoging WAZ/Wajong/WAO toegevoegd voor 2024.</t>
  </si>
  <si>
    <t>5.5</t>
  </si>
  <si>
    <t>Taakstellingbedragen en bedragen voor de minimum basishuur gewijzigd in verband met de incidentele koopkrachtmaatregel voor de huurtoeslag.</t>
  </si>
  <si>
    <t>5,00%</t>
  </si>
  <si>
    <t>3,50%</t>
  </si>
  <si>
    <t>3,75%</t>
  </si>
  <si>
    <t>4,00%</t>
  </si>
  <si>
    <t>4,25%</t>
  </si>
  <si>
    <t>4,70%</t>
  </si>
  <si>
    <t>5,25%</t>
  </si>
  <si>
    <t>5,40%</t>
  </si>
  <si>
    <t>5,30%</t>
  </si>
  <si>
    <t>4,75%</t>
  </si>
  <si>
    <t>5,15%</t>
  </si>
  <si>
    <t>5,45%</t>
  </si>
  <si>
    <t>4,90%</t>
  </si>
  <si>
    <t>2,75%</t>
  </si>
  <si>
    <t>2,50%</t>
  </si>
  <si>
    <t>3,00%</t>
  </si>
  <si>
    <t>2,85%</t>
  </si>
  <si>
    <t>2,30%</t>
  </si>
  <si>
    <t>2,25%</t>
  </si>
  <si>
    <t>6,00%</t>
  </si>
  <si>
    <t>Belastingrentepercentage te betalen</t>
  </si>
  <si>
    <t>Belastingrentepercentage te ontvangen</t>
  </si>
  <si>
    <t>0,00%</t>
  </si>
  <si>
    <t>0,01%</t>
  </si>
  <si>
    <t>6.0</t>
  </si>
  <si>
    <t>Startdatum Belastingrente te betalen</t>
  </si>
  <si>
    <t>Startdatum belastingrente te ontvangen</t>
  </si>
  <si>
    <t>4 Nieuwe normen m.b.t. belastingrente: 'Belastingrentepercentage te ontvangen', 'Belastingrentepercentage te betalen', 'Startdatum belastingrente te ontvangen' en 'Startdatum belastingrente te betalen'.</t>
  </si>
  <si>
    <t>6.1</t>
  </si>
  <si>
    <t>Wettelijke normwaardes voor TVS voor 2025 (m.u.v. standaardpremie) toegevoegd.</t>
  </si>
  <si>
    <t>Waarde 2025:</t>
  </si>
  <si>
    <t>€ 703,00</t>
  </si>
  <si>
    <t>€ 936,00</t>
  </si>
  <si>
    <t>€ 28.406,00</t>
  </si>
  <si>
    <t>4,273%</t>
  </si>
  <si>
    <t>1,896%</t>
  </si>
  <si>
    <t>€ 2.511,00</t>
  </si>
  <si>
    <t>€ 8,10</t>
  </si>
  <si>
    <t>€ 9,52</t>
  </si>
  <si>
    <t>€ 10,71</t>
  </si>
  <si>
    <t>€ 9.139,00</t>
  </si>
  <si>
    <t>€ 3.389,00</t>
  </si>
  <si>
    <t>Afbouwtabel kindgebonden budget 2025</t>
  </si>
  <si>
    <t>€ 477,20</t>
  </si>
  <si>
    <t>€ 900,07</t>
  </si>
  <si>
    <t>€ 236,19</t>
  </si>
  <si>
    <t>€ 234,38</t>
  </si>
  <si>
    <t>€ -37,14</t>
  </si>
  <si>
    <t>€ 30.450,00</t>
  </si>
  <si>
    <t>€ 682,96</t>
  </si>
  <si>
    <t>€ 731,93</t>
  </si>
  <si>
    <t>Swaziland / Eswatini</t>
  </si>
  <si>
    <t>6.2</t>
  </si>
  <si>
    <t>Wijzigingen aangebracht in de verzendlijst op verzoek van Handhavingsregie Toeslagen.</t>
  </si>
  <si>
    <t>LInk</t>
  </si>
  <si>
    <t>€ 4.655 + 2,35% van de waarde van de woning boven € 1.330.000</t>
  </si>
  <si>
    <t>Max. verzamelinkomen bij verzorgingssituatie, Max. voordeel sparen en beleggen bij buiten beschouwing gelaten persoon en Drempelbedrag bij verhoging WAZ/Wajong/WAO toegevoegd voor 2025.</t>
  </si>
  <si>
    <t>6.3</t>
  </si>
  <si>
    <t>Wijzigingen aangebracht in de verzendlijst op verzoek van Burgerinteractie &amp; Dienstverlening.</t>
  </si>
  <si>
    <t>Maximale bedrag voor WOZ-waarde in 'Eigenwoningforfait' gecorrigeerd.</t>
  </si>
  <si>
    <t>Afkoopsom pensioen (bijzonder inkomen) en Bedrag in belangrijke mate onderhouden kind (per kwartaal) toegevoegd voor 2025.</t>
  </si>
  <si>
    <t>Waarde 2026:</t>
  </si>
  <si>
    <t>Percentages kinderopvangtoeslag 2024</t>
  </si>
  <si>
    <t>Percentages kinderopvangtoeslag 2025</t>
  </si>
  <si>
    <t>Percentages kinderopvangtoeslag 2026</t>
  </si>
  <si>
    <t>€ 99.999,999,00</t>
  </si>
  <si>
    <t>€ 764,14</t>
  </si>
  <si>
    <t>€ 724,00</t>
  </si>
  <si>
    <t>€ 964,00</t>
  </si>
  <si>
    <t>€ 29.736,00</t>
  </si>
  <si>
    <t>4,289%</t>
  </si>
  <si>
    <t>1,912%</t>
  </si>
  <si>
    <t>€ 2.580,00</t>
  </si>
  <si>
    <t>Leeftijdsgrens maximale huurgrens</t>
  </si>
  <si>
    <t>046</t>
  </si>
  <si>
    <t>23 jaar</t>
  </si>
  <si>
    <t>21 jaar</t>
  </si>
  <si>
    <t>€ 498,20</t>
  </si>
  <si>
    <t>Maximale huurgrens jongeren</t>
  </si>
  <si>
    <t>Maximale huurgrens ouderen</t>
  </si>
  <si>
    <t>€ 9.405,00</t>
  </si>
  <si>
    <t>€ 8,49</t>
  </si>
  <si>
    <t>€ 9,98</t>
  </si>
  <si>
    <t>€ 11,23</t>
  </si>
  <si>
    <t>€ 250,67</t>
  </si>
  <si>
    <t>€ 248,86</t>
  </si>
  <si>
    <t>€ -48,15</t>
  </si>
  <si>
    <t>€ 23.425,00</t>
  </si>
  <si>
    <t>€ 31.500,00</t>
  </si>
  <si>
    <t>13,730%</t>
  </si>
  <si>
    <t>€ 3.416,00</t>
  </si>
  <si>
    <t>Afbouwtabel kindgebonden budget 2026</t>
  </si>
  <si>
    <t>Afbouwpercentage huur eenpersoonshuishouden</t>
  </si>
  <si>
    <t>Afbouwpercentage huur meerpersoonshuishouden</t>
  </si>
  <si>
    <t>183</t>
  </si>
  <si>
    <t>184</t>
  </si>
  <si>
    <t>n.v.t.</t>
  </si>
  <si>
    <t>Tuvalu</t>
  </si>
  <si>
    <t>MAC-normen 2026</t>
  </si>
  <si>
    <t>7.0</t>
  </si>
  <si>
    <t>Wettelijke normwaardes voor TVS voor 2026 (m.u.v. standaardpremie) toegevoegd.</t>
  </si>
  <si>
    <t>7.1</t>
  </si>
  <si>
    <t>Leeftijdsgrens forfait draagkracht huur</t>
  </si>
  <si>
    <t>043</t>
  </si>
  <si>
    <t>TSL.043 'Leeftijdsgrens forfait draagkracht huur' toegevoegd, i.v.m. onderscheid tussen TSL.046 'Leeftijdsgrens maximale huurgrens'.</t>
  </si>
  <si>
    <t>2 nieuwe wettelijke normen toegevoegd: TSL.183 en TSL.184 'Afbouwpercentage huur een/meerpersoonshuishouden'.</t>
  </si>
  <si>
    <t>Woonlandfactor KGB voor Suriname aangepast. Was 40%, moet zijn 100%.</t>
  </si>
  <si>
    <t>€ 4.725 + 2,35% van de waarde van de woning boven € 1.350.000</t>
  </si>
  <si>
    <t>Bedragen en percentages voor het eigenwoningforfait voor 2026 toegevoegd.</t>
  </si>
  <si>
    <t>Waardes voor 'Max. verzamelinkomen bij verzorgingssituatie' en 'Max. voordeel sparen en beleggen bij buiten beschouwing gelaten persoon' toegevoegd voor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</si>
</sst>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 #,##0;[Red]&quot;€&quot;\ \-#,##0"/>
    <numFmt numFmtId="8" formatCode="&quot;€&quot;\ #,##0.00;[Red]&quot;€&quot;\ \-#,##0.00"/>
    <numFmt numFmtId="164" formatCode="&quot;€&quot;\ #,##0.00"/>
    <numFmt numFmtId="165" formatCode="0.000000000000"/>
    <numFmt numFmtId="166" formatCode="0.000%"/>
    <numFmt numFmtId="167" formatCode="0.0000"/>
    <numFmt numFmtId="168" formatCode="dd/mm/yyyy"/>
  </numFmts>
  <fonts count="22" x14ac:knownFonts="1">
    <font>
      <sz val="11"/>
      <color theme="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0"/>
      <name val="Calibri"/>
      <family val="2"/>
      <scheme val="minor"/>
    </font>
    <font>
      <b/>
      <sz val="14"/>
      <color theme="1"/>
      <name val="Calibri"/>
      <family val="2"/>
      <scheme val="minor"/>
    </font>
    <font>
      <b/>
      <sz val="11"/>
      <name val="Calibri"/>
      <family val="2"/>
      <scheme val="minor"/>
    </font>
    <font>
      <sz val="9"/>
      <color indexed="81"/>
      <name val="Tahoma"/>
      <family val="2"/>
    </font>
    <font>
      <b/>
      <sz val="9"/>
      <color indexed="81"/>
      <name val="Tahoma"/>
      <family val="2"/>
    </font>
    <font>
      <sz val="11"/>
      <color rgb="FFFF0000"/>
      <name val="Calibri"/>
      <family val="2"/>
      <scheme val="minor"/>
    </font>
    <font>
      <u/>
      <sz val="11"/>
      <color theme="10"/>
      <name val="Webdings"/>
      <family val="1"/>
      <charset val="2"/>
    </font>
    <font>
      <u/>
      <sz val="11"/>
      <color rgb="FF0070C0"/>
      <name val="Calibri"/>
      <family val="2"/>
      <scheme val="minor"/>
    </font>
    <font>
      <b/>
      <i/>
      <sz val="11"/>
      <color theme="1"/>
      <name val="Calibri"/>
      <family val="2"/>
      <scheme val="minor"/>
    </font>
    <font>
      <i/>
      <sz val="11"/>
      <color theme="1"/>
      <name val="Calibri"/>
      <family val="2"/>
      <scheme val="minor"/>
    </font>
    <font>
      <u/>
      <sz val="11"/>
      <color theme="3" tint="-0.499984740745262"/>
      <name val="Calibri"/>
      <family val="2"/>
      <scheme val="minor"/>
    </font>
    <font>
      <b/>
      <sz val="11"/>
      <color theme="0"/>
      <name val="Calibri"/>
      <family val="2"/>
      <scheme val="minor"/>
    </font>
    <font>
      <u/>
      <sz val="11"/>
      <name val="Calibri"/>
      <family val="2"/>
      <scheme val="minor"/>
    </font>
    <font>
      <sz val="11"/>
      <color theme="1"/>
      <name val="Calibri"/>
      <family val="2"/>
      <scheme val="minor"/>
    </font>
    <font>
      <u/>
      <sz val="11"/>
      <color theme="1"/>
      <name val="Calibri"/>
      <family val="2"/>
      <scheme val="minor"/>
    </font>
    <font>
      <b/>
      <sz val="16"/>
      <color theme="1"/>
      <name val="Calibri"/>
      <family val="2"/>
      <scheme val="minor"/>
    </font>
    <font>
      <sz val="11"/>
      <name val="Times New Roman"/>
      <family val="1"/>
    </font>
    <font>
      <u/>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theme="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4" fillId="0" borderId="0" applyNumberFormat="0" applyFill="0" applyBorder="0" applyAlignment="0" applyProtection="0"/>
  </cellStyleXfs>
  <cellXfs count="263">
    <xf numFmtId="0" fontId="0" fillId="0" borderId="0" xfId="0"/>
    <xf numFmtId="0" fontId="3" fillId="0" borderId="1" xfId="0" applyFont="1" applyBorder="1"/>
    <xf numFmtId="49" fontId="3" fillId="0" borderId="1" xfId="0" applyNumberFormat="1" applyFont="1" applyBorder="1"/>
    <xf numFmtId="0" fontId="0" fillId="0" borderId="1" xfId="0" applyBorder="1"/>
    <xf numFmtId="49" fontId="3" fillId="0" borderId="1" xfId="0" applyNumberFormat="1" applyFont="1" applyBorder="1" applyAlignment="1">
      <alignment horizontal="right"/>
    </xf>
    <xf numFmtId="49" fontId="0" fillId="0" borderId="1" xfId="0" applyNumberFormat="1" applyBorder="1"/>
    <xf numFmtId="49" fontId="0" fillId="0" borderId="1" xfId="0" applyNumberFormat="1" applyBorder="1" applyAlignment="1">
      <alignment horizontal="right"/>
    </xf>
    <xf numFmtId="0" fontId="0" fillId="0" borderId="3" xfId="0" applyBorder="1"/>
    <xf numFmtId="49" fontId="3" fillId="0" borderId="4" xfId="0" applyNumberFormat="1" applyFont="1" applyBorder="1"/>
    <xf numFmtId="49" fontId="0" fillId="0" borderId="2" xfId="0" applyNumberFormat="1" applyBorder="1" applyAlignment="1">
      <alignment horizontal="right"/>
    </xf>
    <xf numFmtId="0" fontId="5" fillId="0" borderId="0" xfId="0" applyFont="1"/>
    <xf numFmtId="0" fontId="2" fillId="2" borderId="1" xfId="0" applyFont="1" applyFill="1" applyBorder="1"/>
    <xf numFmtId="49" fontId="2" fillId="2" borderId="1" xfId="0" applyNumberFormat="1" applyFont="1" applyFill="1" applyBorder="1"/>
    <xf numFmtId="49" fontId="2" fillId="2" borderId="1" xfId="0" applyNumberFormat="1" applyFont="1" applyFill="1" applyBorder="1" applyAlignment="1">
      <alignment horizontal="left"/>
    </xf>
    <xf numFmtId="49" fontId="6"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164" fontId="3" fillId="0" borderId="2" xfId="0" applyNumberFormat="1" applyFont="1" applyBorder="1" applyAlignment="1">
      <alignment horizontal="right"/>
    </xf>
    <xf numFmtId="49" fontId="6" fillId="0" borderId="4" xfId="0" applyNumberFormat="1" applyFont="1" applyBorder="1" applyAlignment="1">
      <alignment horizontal="center" vertical="center"/>
    </xf>
    <xf numFmtId="164" fontId="0" fillId="0" borderId="1" xfId="0" applyNumberFormat="1" applyBorder="1"/>
    <xf numFmtId="0" fontId="0" fillId="0" borderId="1" xfId="0"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wrapText="1"/>
    </xf>
    <xf numFmtId="10" fontId="0" fillId="0" borderId="1" xfId="0" applyNumberFormat="1" applyBorder="1"/>
    <xf numFmtId="10" fontId="4" fillId="0" borderId="0" xfId="1" applyNumberFormat="1" applyBorder="1" applyAlignment="1">
      <alignment horizontal="right"/>
    </xf>
    <xf numFmtId="0" fontId="4" fillId="0" borderId="0" xfId="1" applyAlignment="1">
      <alignment horizontal="right"/>
    </xf>
    <xf numFmtId="0" fontId="0" fillId="0" borderId="1" xfId="0" applyBorder="1" applyAlignment="1">
      <alignment horizontal="center"/>
    </xf>
    <xf numFmtId="164" fontId="1" fillId="0" borderId="1" xfId="0" applyNumberFormat="1" applyFont="1" applyBorder="1"/>
    <xf numFmtId="0" fontId="4" fillId="0" borderId="1" xfId="1" applyBorder="1"/>
    <xf numFmtId="0" fontId="1" fillId="3" borderId="7" xfId="0" applyFont="1" applyFill="1" applyBorder="1" applyAlignment="1">
      <alignment horizontal="center"/>
    </xf>
    <xf numFmtId="9" fontId="3" fillId="0" borderId="1" xfId="0" applyNumberFormat="1" applyFont="1" applyBorder="1"/>
    <xf numFmtId="0" fontId="1" fillId="3" borderId="1" xfId="0" applyFont="1" applyFill="1" applyBorder="1" applyAlignment="1">
      <alignment horizontal="center"/>
    </xf>
    <xf numFmtId="165" fontId="3" fillId="0" borderId="1" xfId="0" applyNumberFormat="1" applyFont="1" applyBorder="1" applyAlignment="1">
      <alignment horizontal="center" vertical="center"/>
    </xf>
    <xf numFmtId="0" fontId="0" fillId="0" borderId="0" xfId="0" applyAlignment="1">
      <alignment horizontal="center"/>
    </xf>
    <xf numFmtId="10" fontId="0" fillId="0" borderId="1" xfId="0" applyNumberFormat="1" applyBorder="1" applyAlignment="1">
      <alignment horizontal="right"/>
    </xf>
    <xf numFmtId="14" fontId="3" fillId="0" borderId="1" xfId="0" applyNumberFormat="1" applyFont="1" applyBorder="1"/>
    <xf numFmtId="0" fontId="0" fillId="0" borderId="1" xfId="0" applyBorder="1" applyAlignment="1">
      <alignment horizontal="right" vertical="center"/>
    </xf>
    <xf numFmtId="8" fontId="0" fillId="0" borderId="1" xfId="0" applyNumberFormat="1" applyBorder="1"/>
    <xf numFmtId="164" fontId="3" fillId="0" borderId="1" xfId="0" applyNumberFormat="1" applyFont="1" applyBorder="1" applyAlignment="1">
      <alignment horizontal="right"/>
    </xf>
    <xf numFmtId="14" fontId="0" fillId="0" borderId="7" xfId="0" applyNumberFormat="1" applyBorder="1" applyAlignment="1">
      <alignment horizontal="right" vertical="center"/>
    </xf>
    <xf numFmtId="9" fontId="0" fillId="0" borderId="7" xfId="0" applyNumberFormat="1" applyBorder="1" applyAlignment="1">
      <alignment horizontal="right" vertical="center"/>
    </xf>
    <xf numFmtId="0" fontId="1" fillId="2" borderId="1" xfId="0" applyFont="1" applyFill="1" applyBorder="1"/>
    <xf numFmtId="164" fontId="0" fillId="0" borderId="1" xfId="0" applyNumberFormat="1" applyBorder="1" applyAlignment="1">
      <alignment horizontal="right"/>
    </xf>
    <xf numFmtId="164" fontId="0" fillId="0" borderId="2" xfId="0" applyNumberFormat="1" applyBorder="1" applyAlignment="1">
      <alignment horizontal="right"/>
    </xf>
    <xf numFmtId="10" fontId="0" fillId="0" borderId="1" xfId="0" applyNumberFormat="1" applyBorder="1" applyAlignment="1">
      <alignment horizontal="right" vertical="center"/>
    </xf>
    <xf numFmtId="10" fontId="0" fillId="0" borderId="4" xfId="0" applyNumberFormat="1" applyBorder="1" applyAlignment="1">
      <alignment horizontal="right"/>
    </xf>
    <xf numFmtId="9" fontId="3" fillId="0" borderId="2" xfId="0" applyNumberFormat="1" applyFont="1" applyBorder="1"/>
    <xf numFmtId="9" fontId="0" fillId="0" borderId="1" xfId="0" applyNumberFormat="1" applyBorder="1"/>
    <xf numFmtId="49" fontId="6" fillId="0" borderId="2"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4" fillId="0" borderId="2" xfId="1" applyBorder="1"/>
    <xf numFmtId="10" fontId="0" fillId="0" borderId="2" xfId="0" applyNumberFormat="1" applyBorder="1"/>
    <xf numFmtId="0" fontId="0" fillId="0" borderId="2" xfId="0" applyBorder="1" applyAlignment="1">
      <alignment horizontal="right" vertical="center"/>
    </xf>
    <xf numFmtId="8" fontId="0" fillId="0" borderId="2" xfId="0" applyNumberFormat="1" applyBorder="1" applyAlignment="1">
      <alignment horizontal="right" vertical="center"/>
    </xf>
    <xf numFmtId="49" fontId="3" fillId="0" borderId="2" xfId="0" applyNumberFormat="1" applyFont="1" applyBorder="1" applyAlignment="1">
      <alignment horizontal="right" vertical="center"/>
    </xf>
    <xf numFmtId="8" fontId="0" fillId="0" borderId="2" xfId="0" applyNumberFormat="1" applyBorder="1"/>
    <xf numFmtId="0" fontId="0" fillId="0" borderId="2" xfId="0" applyBorder="1"/>
    <xf numFmtId="0" fontId="0" fillId="0" borderId="1" xfId="0" applyBorder="1" applyAlignment="1">
      <alignment horizontal="right"/>
    </xf>
    <xf numFmtId="0" fontId="1" fillId="0" borderId="1" xfId="0" applyFont="1" applyBorder="1" applyAlignment="1">
      <alignment horizontal="center"/>
    </xf>
    <xf numFmtId="164" fontId="0" fillId="0" borderId="1" xfId="0" applyNumberFormat="1" applyBorder="1" applyAlignment="1">
      <alignment horizontal="right" vertical="center"/>
    </xf>
    <xf numFmtId="164" fontId="0" fillId="0" borderId="2" xfId="0" applyNumberFormat="1" applyBorder="1" applyAlignment="1">
      <alignment horizontal="right" vertical="center"/>
    </xf>
    <xf numFmtId="0" fontId="0" fillId="0" borderId="2" xfId="0" applyBorder="1" applyAlignment="1">
      <alignment horizontal="right"/>
    </xf>
    <xf numFmtId="0" fontId="4" fillId="0" borderId="2" xfId="1" applyFill="1" applyBorder="1"/>
    <xf numFmtId="164" fontId="0" fillId="0" borderId="2" xfId="0" applyNumberFormat="1" applyBorder="1"/>
    <xf numFmtId="10" fontId="0" fillId="2" borderId="1" xfId="0" applyNumberFormat="1" applyFill="1" applyBorder="1"/>
    <xf numFmtId="10" fontId="0" fillId="2" borderId="2" xfId="0" applyNumberFormat="1" applyFill="1" applyBorder="1"/>
    <xf numFmtId="8" fontId="0" fillId="2" borderId="1" xfId="0" applyNumberFormat="1" applyFill="1" applyBorder="1"/>
    <xf numFmtId="0" fontId="0" fillId="2" borderId="2" xfId="0" applyFill="1" applyBorder="1" applyAlignment="1">
      <alignment horizontal="right" vertical="center"/>
    </xf>
    <xf numFmtId="0" fontId="1" fillId="0" borderId="1" xfId="0" applyFont="1" applyBorder="1" applyAlignment="1">
      <alignment horizontal="left"/>
    </xf>
    <xf numFmtId="9" fontId="0" fillId="0" borderId="1" xfId="0" applyNumberFormat="1" applyBorder="1" applyAlignment="1">
      <alignment horizontal="left"/>
    </xf>
    <xf numFmtId="10" fontId="0" fillId="0" borderId="1" xfId="0" applyNumberFormat="1" applyBorder="1" applyAlignment="1">
      <alignment horizontal="left"/>
    </xf>
    <xf numFmtId="0" fontId="0" fillId="0" borderId="0" xfId="0" applyAlignment="1">
      <alignment horizontal="left"/>
    </xf>
    <xf numFmtId="10" fontId="0" fillId="0" borderId="7" xfId="0" applyNumberFormat="1" applyBorder="1" applyAlignment="1">
      <alignment horizontal="left"/>
    </xf>
    <xf numFmtId="0" fontId="0" fillId="0" borderId="7" xfId="0" applyBorder="1" applyAlignment="1">
      <alignment horizontal="center"/>
    </xf>
    <xf numFmtId="0" fontId="0" fillId="0" borderId="2" xfId="0" applyBorder="1" applyAlignment="1">
      <alignment horizontal="center"/>
    </xf>
    <xf numFmtId="0" fontId="1" fillId="3" borderId="1" xfId="0" applyFont="1" applyFill="1" applyBorder="1" applyAlignment="1">
      <alignment horizontal="center" wrapText="1"/>
    </xf>
    <xf numFmtId="0" fontId="10" fillId="0" borderId="0" xfId="1" applyFont="1" applyAlignment="1">
      <alignment horizontal="right"/>
    </xf>
    <xf numFmtId="0" fontId="1" fillId="3" borderId="1" xfId="0" applyFont="1" applyFill="1" applyBorder="1" applyAlignment="1">
      <alignment horizontal="left" wrapText="1"/>
    </xf>
    <xf numFmtId="0" fontId="4" fillId="0" borderId="1" xfId="1" applyBorder="1" applyAlignment="1">
      <alignment horizontal="left"/>
    </xf>
    <xf numFmtId="9" fontId="3" fillId="0" borderId="7" xfId="0" applyNumberFormat="1" applyFont="1" applyBorder="1"/>
    <xf numFmtId="9" fontId="9" fillId="4" borderId="1" xfId="0" applyNumberFormat="1" applyFont="1" applyFill="1" applyBorder="1"/>
    <xf numFmtId="9" fontId="3" fillId="0" borderId="3" xfId="0" applyNumberFormat="1" applyFont="1" applyBorder="1"/>
    <xf numFmtId="9" fontId="3" fillId="0" borderId="5" xfId="0" applyNumberFormat="1" applyFont="1" applyBorder="1"/>
    <xf numFmtId="9" fontId="3" fillId="0" borderId="4" xfId="0" applyNumberFormat="1" applyFont="1" applyBorder="1"/>
    <xf numFmtId="0" fontId="3" fillId="0" borderId="2" xfId="0" applyFont="1" applyBorder="1"/>
    <xf numFmtId="9" fontId="3" fillId="0" borderId="9" xfId="0" applyNumberFormat="1" applyFont="1" applyBorder="1"/>
    <xf numFmtId="8" fontId="0" fillId="0" borderId="1" xfId="0" applyNumberFormat="1" applyBorder="1" applyAlignment="1">
      <alignment horizontal="right"/>
    </xf>
    <xf numFmtId="165" fontId="3" fillId="0" borderId="1" xfId="0" applyNumberFormat="1" applyFont="1" applyBorder="1"/>
    <xf numFmtId="0" fontId="4" fillId="5" borderId="1" xfId="1" applyFill="1" applyBorder="1" applyAlignment="1">
      <alignment horizontal="left"/>
    </xf>
    <xf numFmtId="164" fontId="12" fillId="0" borderId="1" xfId="0" applyNumberFormat="1" applyFont="1" applyBorder="1"/>
    <xf numFmtId="164" fontId="13" fillId="0" borderId="1" xfId="0" applyNumberFormat="1" applyFont="1" applyBorder="1"/>
    <xf numFmtId="8" fontId="0" fillId="5" borderId="1" xfId="0" applyNumberFormat="1" applyFill="1" applyBorder="1" applyAlignment="1">
      <alignment horizontal="right" vertical="center"/>
    </xf>
    <xf numFmtId="0" fontId="14" fillId="5" borderId="1" xfId="1" applyFont="1" applyFill="1" applyBorder="1" applyAlignment="1">
      <alignment horizontal="left"/>
    </xf>
    <xf numFmtId="0" fontId="4" fillId="0" borderId="1" xfId="1" applyFill="1" applyBorder="1" applyAlignment="1">
      <alignment horizontal="left"/>
    </xf>
    <xf numFmtId="164" fontId="4" fillId="0" borderId="1" xfId="1" applyNumberFormat="1" applyBorder="1" applyAlignment="1">
      <alignment horizontal="right"/>
    </xf>
    <xf numFmtId="0" fontId="15" fillId="6" borderId="1" xfId="0" applyFont="1" applyFill="1" applyBorder="1"/>
    <xf numFmtId="0" fontId="0" fillId="0" borderId="1" xfId="0" applyBorder="1" applyAlignment="1">
      <alignment vertical="center"/>
    </xf>
    <xf numFmtId="0" fontId="0" fillId="0" borderId="1" xfId="0" applyBorder="1" applyAlignment="1">
      <alignment horizontal="left" vertical="top"/>
    </xf>
    <xf numFmtId="0" fontId="3" fillId="0" borderId="1" xfId="0" applyFont="1" applyBorder="1" applyAlignment="1">
      <alignment horizontal="left"/>
    </xf>
    <xf numFmtId="9" fontId="11" fillId="0" borderId="1" xfId="1" applyNumberFormat="1" applyFont="1" applyFill="1" applyBorder="1" applyAlignment="1">
      <alignment horizontal="right" vertical="center"/>
    </xf>
    <xf numFmtId="0" fontId="3" fillId="0" borderId="1" xfId="0" applyFont="1" applyBorder="1" applyAlignment="1">
      <alignment vertical="center"/>
    </xf>
    <xf numFmtId="9" fontId="3" fillId="0" borderId="1" xfId="0" applyNumberFormat="1" applyFont="1" applyBorder="1" applyAlignment="1">
      <alignment vertical="center"/>
    </xf>
    <xf numFmtId="9" fontId="3" fillId="0" borderId="2" xfId="0" applyNumberFormat="1" applyFont="1" applyBorder="1" applyAlignment="1">
      <alignment vertical="center"/>
    </xf>
    <xf numFmtId="14" fontId="9" fillId="4" borderId="1" xfId="0" applyNumberFormat="1" applyFont="1" applyFill="1" applyBorder="1"/>
    <xf numFmtId="0" fontId="4" fillId="0" borderId="1" xfId="1" applyFill="1" applyBorder="1"/>
    <xf numFmtId="0" fontId="0" fillId="0" borderId="1" xfId="0" applyBorder="1" applyAlignment="1">
      <alignment horizontal="left" vertical="top" wrapText="1"/>
    </xf>
    <xf numFmtId="0" fontId="1" fillId="0" borderId="0" xfId="0" applyFont="1" applyAlignment="1">
      <alignment horizontal="center" wrapText="1"/>
    </xf>
    <xf numFmtId="0" fontId="0" fillId="0" borderId="1" xfId="0" applyBorder="1" applyAlignment="1">
      <alignment horizontal="center" vertical="center" wrapText="1"/>
    </xf>
    <xf numFmtId="9" fontId="0" fillId="0" borderId="1" xfId="0" applyNumberFormat="1" applyBorder="1" applyAlignment="1">
      <alignment horizontal="left" vertical="center" wrapText="1"/>
    </xf>
    <xf numFmtId="10" fontId="0" fillId="0" borderId="1" xfId="0" applyNumberFormat="1" applyBorder="1" applyAlignment="1">
      <alignment horizontal="left" wrapText="1"/>
    </xf>
    <xf numFmtId="10"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top"/>
    </xf>
    <xf numFmtId="9" fontId="0" fillId="0" borderId="3" xfId="0" applyNumberFormat="1" applyBorder="1"/>
    <xf numFmtId="9" fontId="0" fillId="0" borderId="7" xfId="0" applyNumberFormat="1" applyBorder="1"/>
    <xf numFmtId="9" fontId="0" fillId="0" borderId="1" xfId="0" applyNumberFormat="1" applyBorder="1" applyAlignment="1">
      <alignment vertical="center"/>
    </xf>
    <xf numFmtId="0" fontId="1" fillId="3" borderId="2" xfId="0" applyFont="1" applyFill="1" applyBorder="1" applyAlignment="1">
      <alignment horizontal="centerContinuous"/>
    </xf>
    <xf numFmtId="0" fontId="1" fillId="3" borderId="5" xfId="0" applyFont="1" applyFill="1" applyBorder="1" applyAlignment="1">
      <alignment horizontal="centerContinuous"/>
    </xf>
    <xf numFmtId="0" fontId="1" fillId="3" borderId="4" xfId="0" applyFont="1" applyFill="1" applyBorder="1" applyAlignment="1">
      <alignment horizontal="centerContinuous"/>
    </xf>
    <xf numFmtId="0" fontId="0" fillId="0" borderId="1" xfId="0" applyBorder="1" applyAlignment="1">
      <alignment horizontal="left"/>
    </xf>
    <xf numFmtId="0" fontId="2" fillId="3" borderId="1" xfId="0" applyFont="1" applyFill="1" applyBorder="1" applyAlignment="1">
      <alignment horizontal="centerContinuous"/>
    </xf>
    <xf numFmtId="0" fontId="1" fillId="3" borderId="2" xfId="0" applyFont="1" applyFill="1" applyBorder="1" applyAlignment="1">
      <alignment horizontal="centerContinuous" wrapText="1"/>
    </xf>
    <xf numFmtId="0" fontId="1" fillId="3" borderId="4" xfId="0" applyFont="1" applyFill="1" applyBorder="1" applyAlignment="1">
      <alignment horizontal="centerContinuous" wrapText="1"/>
    </xf>
    <xf numFmtId="0" fontId="1" fillId="3" borderId="1" xfId="0" applyFont="1" applyFill="1" applyBorder="1" applyAlignment="1">
      <alignment horizontal="centerContinuous" wrapText="1"/>
    </xf>
    <xf numFmtId="0" fontId="1" fillId="2" borderId="1" xfId="0" applyFont="1" applyFill="1" applyBorder="1" applyAlignment="1">
      <alignment horizontal="centerContinuous"/>
    </xf>
    <xf numFmtId="0" fontId="1" fillId="2" borderId="2" xfId="0" applyFont="1" applyFill="1" applyBorder="1" applyAlignment="1">
      <alignment horizontal="centerContinuous"/>
    </xf>
    <xf numFmtId="0" fontId="1" fillId="2" borderId="5" xfId="0" applyFont="1" applyFill="1" applyBorder="1" applyAlignment="1">
      <alignment horizontal="centerContinuous"/>
    </xf>
    <xf numFmtId="0" fontId="1" fillId="2" borderId="4" xfId="0" applyFont="1" applyFill="1" applyBorder="1" applyAlignment="1">
      <alignment horizontal="centerContinuous"/>
    </xf>
    <xf numFmtId="0" fontId="1" fillId="3" borderId="1" xfId="0" applyFont="1" applyFill="1" applyBorder="1"/>
    <xf numFmtId="0" fontId="9" fillId="4" borderId="1" xfId="0" applyFont="1" applyFill="1" applyBorder="1"/>
    <xf numFmtId="167" fontId="9" fillId="4" borderId="1" xfId="0" applyNumberFormat="1" applyFont="1" applyFill="1" applyBorder="1" applyAlignment="1">
      <alignment horizontal="center" vertical="center"/>
    </xf>
    <xf numFmtId="0" fontId="18" fillId="0" borderId="1" xfId="1" applyFont="1" applyFill="1" applyBorder="1"/>
    <xf numFmtId="10" fontId="17" fillId="0" borderId="1" xfId="0" applyNumberFormat="1" applyFont="1" applyBorder="1"/>
    <xf numFmtId="0" fontId="17" fillId="0" borderId="1" xfId="0" applyFont="1" applyBorder="1" applyAlignment="1">
      <alignment horizontal="right" vertical="center"/>
    </xf>
    <xf numFmtId="0" fontId="17" fillId="0" borderId="1" xfId="0" applyFont="1" applyBorder="1" applyAlignment="1">
      <alignment horizontal="right"/>
    </xf>
    <xf numFmtId="164" fontId="17" fillId="0" borderId="1" xfId="0" applyNumberFormat="1" applyFont="1" applyBorder="1" applyAlignment="1">
      <alignment horizontal="right" vertical="center"/>
    </xf>
    <xf numFmtId="166" fontId="17" fillId="0" borderId="1" xfId="0" applyNumberFormat="1" applyFont="1" applyBorder="1" applyAlignment="1">
      <alignment horizontal="right" vertical="center"/>
    </xf>
    <xf numFmtId="8" fontId="17" fillId="0" borderId="1" xfId="0" applyNumberFormat="1" applyFont="1" applyBorder="1"/>
    <xf numFmtId="49" fontId="17" fillId="0" borderId="1" xfId="0" applyNumberFormat="1" applyFont="1" applyBorder="1" applyAlignment="1">
      <alignment horizontal="right"/>
    </xf>
    <xf numFmtId="164" fontId="17" fillId="0" borderId="1" xfId="0" applyNumberFormat="1" applyFont="1" applyBorder="1"/>
    <xf numFmtId="49" fontId="17" fillId="0" borderId="1" xfId="0" applyNumberFormat="1" applyFont="1" applyBorder="1" applyAlignment="1">
      <alignment horizontal="right" vertical="center"/>
    </xf>
    <xf numFmtId="0" fontId="17" fillId="0" borderId="1" xfId="0" applyFont="1" applyBorder="1" applyAlignment="1">
      <alignment vertical="center"/>
    </xf>
    <xf numFmtId="8" fontId="17" fillId="0" borderId="1" xfId="0" applyNumberFormat="1" applyFont="1" applyBorder="1" applyAlignment="1">
      <alignment horizontal="right" vertical="center"/>
    </xf>
    <xf numFmtId="0" fontId="17" fillId="0" borderId="1" xfId="0" applyFont="1" applyBorder="1"/>
    <xf numFmtId="0" fontId="9" fillId="4" borderId="1" xfId="0" applyFont="1" applyFill="1" applyBorder="1" applyAlignment="1">
      <alignment horizontal="left"/>
    </xf>
    <xf numFmtId="6" fontId="0" fillId="0" borderId="1" xfId="0" applyNumberFormat="1" applyBorder="1" applyAlignment="1">
      <alignment horizontal="center"/>
    </xf>
    <xf numFmtId="6" fontId="0" fillId="0" borderId="1" xfId="0" applyNumberFormat="1" applyBorder="1" applyAlignment="1">
      <alignment horizontal="left" vertical="center" wrapText="1"/>
    </xf>
    <xf numFmtId="0" fontId="1" fillId="3" borderId="5" xfId="0" applyFont="1" applyFill="1" applyBorder="1" applyAlignment="1">
      <alignment horizontal="centerContinuous" wrapText="1"/>
    </xf>
    <xf numFmtId="9" fontId="0" fillId="0" borderId="2" xfId="0" applyNumberFormat="1" applyBorder="1" applyAlignment="1">
      <alignment horizontal="right" vertical="center"/>
    </xf>
    <xf numFmtId="0" fontId="3" fillId="0" borderId="1" xfId="0" applyFont="1" applyBorder="1" applyAlignment="1">
      <alignment horizontal="left" vertical="top" wrapText="1"/>
    </xf>
    <xf numFmtId="0" fontId="19" fillId="0" borderId="0" xfId="0" applyFont="1" applyAlignment="1">
      <alignment horizontal="right"/>
    </xf>
    <xf numFmtId="0" fontId="19" fillId="0" borderId="0" xfId="0" applyFont="1"/>
    <xf numFmtId="10" fontId="3" fillId="0" borderId="1" xfId="0" applyNumberFormat="1" applyFont="1" applyBorder="1"/>
    <xf numFmtId="0" fontId="3" fillId="0" borderId="1" xfId="0" applyFont="1" applyBorder="1" applyAlignment="1">
      <alignment horizontal="right" vertical="center"/>
    </xf>
    <xf numFmtId="0" fontId="3" fillId="0" borderId="1" xfId="0" applyFont="1" applyBorder="1" applyAlignment="1">
      <alignment horizontal="right"/>
    </xf>
    <xf numFmtId="164" fontId="3" fillId="0" borderId="1" xfId="0" applyNumberFormat="1" applyFont="1" applyBorder="1" applyAlignment="1">
      <alignment horizontal="right" vertical="center"/>
    </xf>
    <xf numFmtId="8" fontId="3" fillId="0" borderId="1" xfId="0" applyNumberFormat="1" applyFont="1" applyBorder="1" applyAlignment="1">
      <alignment horizontal="right" vertical="center"/>
    </xf>
    <xf numFmtId="166" fontId="3" fillId="0" borderId="1" xfId="0" applyNumberFormat="1" applyFont="1" applyBorder="1" applyAlignment="1">
      <alignment horizontal="right" vertical="center"/>
    </xf>
    <xf numFmtId="8" fontId="3" fillId="0" borderId="1" xfId="0" applyNumberFormat="1" applyFont="1" applyBorder="1"/>
    <xf numFmtId="9" fontId="3" fillId="0" borderId="1" xfId="0" applyNumberFormat="1" applyFont="1" applyBorder="1" applyAlignment="1">
      <alignment horizontal="right" vertical="center"/>
    </xf>
    <xf numFmtId="164" fontId="3" fillId="0" borderId="1" xfId="0" applyNumberFormat="1" applyFont="1" applyBorder="1"/>
    <xf numFmtId="49" fontId="3" fillId="0" borderId="1" xfId="0" applyNumberFormat="1" applyFont="1" applyBorder="1" applyAlignment="1">
      <alignment horizontal="right" vertical="center"/>
    </xf>
    <xf numFmtId="168" fontId="0" fillId="0" borderId="1" xfId="0" applyNumberFormat="1" applyBorder="1" applyAlignment="1">
      <alignment horizontal="left" vertical="top"/>
    </xf>
    <xf numFmtId="14" fontId="0" fillId="0" borderId="1" xfId="0" applyNumberFormat="1" applyBorder="1" applyAlignment="1">
      <alignment horizontal="left" vertical="top"/>
    </xf>
    <xf numFmtId="167" fontId="3" fillId="0" borderId="1" xfId="0" applyNumberFormat="1" applyFont="1" applyBorder="1" applyAlignment="1">
      <alignment horizontal="center" vertical="center"/>
    </xf>
    <xf numFmtId="8" fontId="9" fillId="4" borderId="1" xfId="0" applyNumberFormat="1" applyFont="1" applyFill="1" applyBorder="1" applyAlignment="1">
      <alignment horizontal="right"/>
    </xf>
    <xf numFmtId="0" fontId="0" fillId="0" borderId="2" xfId="0" applyBorder="1" applyAlignment="1">
      <alignment horizontal="left" vertical="top"/>
    </xf>
    <xf numFmtId="167" fontId="0" fillId="0" borderId="1" xfId="0" applyNumberFormat="1" applyBorder="1" applyAlignment="1">
      <alignment horizontal="center" vertical="center"/>
    </xf>
    <xf numFmtId="0" fontId="3" fillId="0" borderId="1" xfId="0" applyFont="1" applyBorder="1" applyAlignment="1">
      <alignment horizontal="left" indent="1"/>
    </xf>
    <xf numFmtId="0" fontId="0" fillId="0" borderId="1" xfId="0" applyBorder="1" applyAlignment="1">
      <alignment horizontal="left" indent="1"/>
    </xf>
    <xf numFmtId="0" fontId="2" fillId="2" borderId="1" xfId="0" applyFont="1" applyFill="1" applyBorder="1" applyAlignment="1">
      <alignment horizontal="left" indent="1"/>
    </xf>
    <xf numFmtId="14" fontId="19" fillId="0" borderId="0" xfId="0" applyNumberFormat="1" applyFont="1" applyAlignment="1">
      <alignment horizontal="left"/>
    </xf>
    <xf numFmtId="0" fontId="9" fillId="4" borderId="1" xfId="0" applyFont="1" applyFill="1" applyBorder="1" applyAlignment="1">
      <alignment horizontal="center"/>
    </xf>
    <xf numFmtId="6" fontId="9" fillId="4" borderId="1" xfId="0" applyNumberFormat="1" applyFont="1" applyFill="1" applyBorder="1" applyAlignment="1">
      <alignment horizontal="center"/>
    </xf>
    <xf numFmtId="10" fontId="9" fillId="4" borderId="1" xfId="0" applyNumberFormat="1" applyFont="1" applyFill="1" applyBorder="1" applyAlignment="1">
      <alignment horizontal="left" vertical="center" wrapText="1"/>
    </xf>
    <xf numFmtId="10" fontId="9" fillId="4" borderId="1" xfId="0" applyNumberFormat="1" applyFont="1" applyFill="1" applyBorder="1" applyAlignment="1">
      <alignment horizontal="left" wrapText="1"/>
    </xf>
    <xf numFmtId="0" fontId="9" fillId="4" borderId="1" xfId="0" applyFont="1" applyFill="1" applyBorder="1" applyAlignment="1">
      <alignment horizontal="center" vertical="center" wrapText="1"/>
    </xf>
    <xf numFmtId="8" fontId="9" fillId="4" borderId="1" xfId="0" applyNumberFormat="1" applyFont="1" applyFill="1" applyBorder="1" applyAlignment="1">
      <alignment horizontal="center"/>
    </xf>
    <xf numFmtId="0" fontId="3" fillId="0" borderId="1" xfId="0" applyFont="1" applyBorder="1" applyAlignment="1">
      <alignment vertical="top" wrapText="1"/>
    </xf>
    <xf numFmtId="0" fontId="0" fillId="0" borderId="1" xfId="0" quotePrefix="1" applyBorder="1"/>
    <xf numFmtId="14" fontId="0" fillId="0" borderId="1" xfId="0" applyNumberFormat="1" applyBorder="1" applyAlignment="1">
      <alignment horizontal="left"/>
    </xf>
    <xf numFmtId="0" fontId="3" fillId="0" borderId="1" xfId="0" applyFont="1" applyBorder="1" applyAlignment="1">
      <alignment horizontal="left" wrapText="1"/>
    </xf>
    <xf numFmtId="0" fontId="16" fillId="0" borderId="1" xfId="1" applyFont="1" applyFill="1" applyBorder="1"/>
    <xf numFmtId="8" fontId="3" fillId="0" borderId="1" xfId="0" applyNumberFormat="1" applyFont="1" applyBorder="1" applyAlignment="1">
      <alignment horizontal="right"/>
    </xf>
    <xf numFmtId="49" fontId="20" fillId="0" borderId="1" xfId="0" applyNumberFormat="1" applyFont="1" applyBorder="1" applyAlignment="1">
      <alignment horizontal="right"/>
    </xf>
    <xf numFmtId="0" fontId="16" fillId="0" borderId="1" xfId="1" applyFont="1" applyFill="1" applyBorder="1" applyAlignment="1">
      <alignment horizontal="left"/>
    </xf>
    <xf numFmtId="49" fontId="3" fillId="0" borderId="1" xfId="1" applyNumberFormat="1" applyFont="1" applyFill="1" applyBorder="1" applyAlignment="1">
      <alignment horizontal="right" vertical="center"/>
    </xf>
    <xf numFmtId="0" fontId="1" fillId="3"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wrapText="1"/>
    </xf>
    <xf numFmtId="14" fontId="0" fillId="0" borderId="1" xfId="0" applyNumberFormat="1" applyBorder="1"/>
    <xf numFmtId="0" fontId="21" fillId="4" borderId="1" xfId="1" applyFont="1" applyFill="1" applyBorder="1" applyAlignment="1">
      <alignment horizontal="right" vertical="center"/>
    </xf>
    <xf numFmtId="10" fontId="9" fillId="4" borderId="1" xfId="0" applyNumberFormat="1" applyFont="1" applyFill="1" applyBorder="1"/>
    <xf numFmtId="0" fontId="9" fillId="4" borderId="1" xfId="0" applyFont="1" applyFill="1" applyBorder="1" applyAlignment="1">
      <alignment horizontal="right" vertical="center"/>
    </xf>
    <xf numFmtId="49" fontId="9" fillId="4" borderId="1" xfId="0" applyNumberFormat="1" applyFont="1" applyFill="1" applyBorder="1" applyAlignment="1">
      <alignment horizontal="right"/>
    </xf>
    <xf numFmtId="164" fontId="9" fillId="4" borderId="1" xfId="0" applyNumberFormat="1" applyFont="1" applyFill="1" applyBorder="1" applyAlignment="1">
      <alignment horizontal="right"/>
    </xf>
    <xf numFmtId="0" fontId="0" fillId="0" borderId="7" xfId="0" applyBorder="1"/>
    <xf numFmtId="165" fontId="3" fillId="0" borderId="7" xfId="0" applyNumberFormat="1" applyFont="1" applyBorder="1" applyAlignment="1">
      <alignment horizontal="center" vertical="center"/>
    </xf>
    <xf numFmtId="165" fontId="3" fillId="0" borderId="7" xfId="0" applyNumberFormat="1" applyFont="1" applyBorder="1"/>
    <xf numFmtId="167" fontId="3" fillId="0" borderId="7" xfId="0" applyNumberFormat="1" applyFont="1" applyBorder="1" applyAlignment="1">
      <alignment horizontal="center" vertical="center"/>
    </xf>
    <xf numFmtId="167" fontId="0" fillId="0" borderId="7" xfId="0" applyNumberFormat="1" applyBorder="1" applyAlignment="1">
      <alignment horizontal="center" vertical="center"/>
    </xf>
    <xf numFmtId="0" fontId="16" fillId="0" borderId="1" xfId="1" applyFont="1" applyBorder="1"/>
    <xf numFmtId="6" fontId="9" fillId="0" borderId="0" xfId="0" applyNumberFormat="1" applyFont="1" applyAlignment="1">
      <alignment horizontal="center"/>
    </xf>
    <xf numFmtId="0" fontId="9" fillId="0" borderId="0" xfId="0" applyFont="1" applyAlignment="1">
      <alignment horizontal="center"/>
    </xf>
    <xf numFmtId="10" fontId="9" fillId="0" borderId="0" xfId="0" applyNumberFormat="1" applyFont="1" applyAlignment="1">
      <alignment horizontal="left" vertical="center" wrapText="1"/>
    </xf>
    <xf numFmtId="0" fontId="3" fillId="0" borderId="1" xfId="0" applyFont="1" applyBorder="1" applyAlignment="1">
      <alignment horizontal="center" vertical="center" wrapText="1"/>
    </xf>
    <xf numFmtId="8" fontId="3" fillId="0" borderId="1" xfId="0" applyNumberFormat="1" applyFont="1" applyBorder="1" applyAlignment="1">
      <alignment horizontal="center"/>
    </xf>
    <xf numFmtId="6" fontId="3" fillId="0" borderId="1" xfId="0" applyNumberFormat="1" applyFont="1" applyBorder="1" applyAlignment="1">
      <alignment horizontal="center"/>
    </xf>
    <xf numFmtId="10" fontId="3" fillId="0" borderId="1" xfId="0" applyNumberFormat="1" applyFont="1" applyBorder="1" applyAlignment="1">
      <alignment horizontal="left" vertical="center" wrapText="1"/>
    </xf>
    <xf numFmtId="0" fontId="3" fillId="0" borderId="0" xfId="0" applyFont="1"/>
    <xf numFmtId="10" fontId="3" fillId="0" borderId="1" xfId="0" applyNumberFormat="1" applyFont="1" applyBorder="1" applyAlignment="1">
      <alignment horizontal="left" wrapText="1"/>
    </xf>
    <xf numFmtId="0" fontId="3" fillId="0" borderId="1" xfId="0" applyFont="1" applyBorder="1" applyAlignment="1">
      <alignment horizontal="center"/>
    </xf>
    <xf numFmtId="0" fontId="0" fillId="0" borderId="1" xfId="0" quotePrefix="1" applyBorder="1" applyAlignment="1">
      <alignment horizontal="left" vertical="top" wrapText="1"/>
    </xf>
    <xf numFmtId="49" fontId="9" fillId="4" borderId="1" xfId="1" applyNumberFormat="1" applyFont="1" applyFill="1" applyBorder="1" applyAlignment="1">
      <alignment horizontal="right" vertical="center"/>
    </xf>
    <xf numFmtId="0" fontId="16" fillId="0" borderId="1" xfId="1" applyFont="1" applyFill="1" applyBorder="1" applyAlignment="1">
      <alignment horizontal="right" vertical="center"/>
    </xf>
    <xf numFmtId="166" fontId="3" fillId="0" borderId="1" xfId="0" applyNumberFormat="1" applyFont="1" applyBorder="1"/>
    <xf numFmtId="8" fontId="3" fillId="0" borderId="1" xfId="0" applyNumberFormat="1" applyFont="1" applyBorder="1" applyAlignment="1">
      <alignment horizontal="right" wrapText="1"/>
    </xf>
    <xf numFmtId="0" fontId="16" fillId="0" borderId="1" xfId="1" applyFont="1" applyFill="1" applyBorder="1" applyAlignment="1">
      <alignment horizontal="right"/>
    </xf>
    <xf numFmtId="8" fontId="9" fillId="4" borderId="1" xfId="0" applyNumberFormat="1" applyFont="1" applyFill="1" applyBorder="1" applyAlignment="1">
      <alignment horizontal="right" vertical="center"/>
    </xf>
    <xf numFmtId="0" fontId="9" fillId="4" borderId="1" xfId="0" applyFont="1" applyFill="1" applyBorder="1" applyAlignment="1">
      <alignment horizontal="right"/>
    </xf>
    <xf numFmtId="49" fontId="9" fillId="4" borderId="1" xfId="0" applyNumberFormat="1" applyFont="1" applyFill="1" applyBorder="1"/>
    <xf numFmtId="10" fontId="9" fillId="4" borderId="1" xfId="0" applyNumberFormat="1" applyFont="1" applyFill="1" applyBorder="1" applyAlignment="1">
      <alignment horizontal="right" vertical="center"/>
    </xf>
    <xf numFmtId="8" fontId="9" fillId="4" borderId="1" xfId="0" applyNumberFormat="1" applyFont="1" applyFill="1" applyBorder="1"/>
    <xf numFmtId="0" fontId="21" fillId="4" borderId="1" xfId="1" applyFont="1" applyFill="1" applyBorder="1" applyAlignment="1">
      <alignment horizontal="right"/>
    </xf>
    <xf numFmtId="8" fontId="9" fillId="4" borderId="1" xfId="0" applyNumberFormat="1" applyFont="1" applyFill="1" applyBorder="1" applyAlignment="1">
      <alignment horizontal="right" wrapText="1"/>
    </xf>
    <xf numFmtId="0" fontId="3" fillId="0" borderId="0" xfId="0" applyFont="1" applyAlignment="1">
      <alignment horizontal="left"/>
    </xf>
    <xf numFmtId="8" fontId="3" fillId="0" borderId="0" xfId="0" applyNumberFormat="1" applyFont="1"/>
    <xf numFmtId="8" fontId="3" fillId="0" borderId="0" xfId="0" applyNumberFormat="1" applyFont="1" applyAlignment="1">
      <alignment horizontal="right"/>
    </xf>
    <xf numFmtId="8" fontId="3" fillId="0" borderId="0" xfId="0" applyNumberFormat="1" applyFont="1" applyAlignment="1">
      <alignment horizontal="right" wrapText="1"/>
    </xf>
    <xf numFmtId="0" fontId="16" fillId="0" borderId="0" xfId="1" applyFont="1" applyFill="1" applyBorder="1" applyAlignment="1">
      <alignment horizontal="right"/>
    </xf>
    <xf numFmtId="0" fontId="19" fillId="0" borderId="0" xfId="0" applyFont="1" applyAlignment="1">
      <alignment horizontal="right"/>
    </xf>
    <xf numFmtId="0" fontId="1" fillId="2" borderId="2" xfId="0" applyFont="1" applyFill="1" applyBorder="1" applyAlignment="1">
      <alignment horizontal="center"/>
    </xf>
    <xf numFmtId="0" fontId="1" fillId="2" borderId="5" xfId="0" applyFont="1" applyFill="1" applyBorder="1" applyAlignment="1">
      <alignment horizontal="center"/>
    </xf>
    <xf numFmtId="0" fontId="1" fillId="2" borderId="4" xfId="0" applyFont="1" applyFill="1" applyBorder="1" applyAlignment="1">
      <alignment horizontal="center"/>
    </xf>
    <xf numFmtId="0" fontId="2" fillId="3" borderId="1" xfId="0" applyFont="1" applyFill="1" applyBorder="1" applyAlignment="1">
      <alignment horizontal="center"/>
    </xf>
    <xf numFmtId="0" fontId="1" fillId="3" borderId="1" xfId="0" applyFont="1" applyFill="1" applyBorder="1" applyAlignment="1">
      <alignment horizontal="center"/>
    </xf>
    <xf numFmtId="0" fontId="2" fillId="3" borderId="2" xfId="0" applyFont="1" applyFill="1" applyBorder="1" applyAlignment="1">
      <alignment horizontal="center"/>
    </xf>
    <xf numFmtId="0" fontId="2" fillId="3" borderId="5" xfId="0" applyFont="1" applyFill="1" applyBorder="1" applyAlignment="1">
      <alignment horizontal="center"/>
    </xf>
    <xf numFmtId="0" fontId="2" fillId="3" borderId="4" xfId="0" applyFont="1" applyFill="1" applyBorder="1" applyAlignment="1">
      <alignment horizontal="center"/>
    </xf>
    <xf numFmtId="0" fontId="0" fillId="0" borderId="2" xfId="0" applyBorder="1" applyAlignment="1">
      <alignment horizontal="left"/>
    </xf>
    <xf numFmtId="0" fontId="0" fillId="0" borderId="4" xfId="0" applyBorder="1" applyAlignment="1">
      <alignment horizontal="left"/>
    </xf>
    <xf numFmtId="0" fontId="0" fillId="0" borderId="1" xfId="0"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2" fillId="3" borderId="1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6" xfId="0" applyFont="1" applyFill="1" applyBorder="1" applyAlignment="1">
      <alignment horizontal="center" vertical="center"/>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4" xfId="0" applyFont="1" applyFill="1" applyBorder="1" applyAlignment="1">
      <alignment horizontal="center"/>
    </xf>
    <xf numFmtId="0" fontId="1" fillId="3" borderId="3" xfId="0" applyFont="1" applyFill="1" applyBorder="1" applyAlignment="1">
      <alignment horizontal="center" wrapText="1"/>
    </xf>
    <xf numFmtId="0" fontId="1" fillId="3" borderId="7" xfId="0" applyFont="1" applyFill="1" applyBorder="1" applyAlignment="1">
      <alignment horizontal="center" wrapText="1"/>
    </xf>
    <xf numFmtId="0" fontId="1" fillId="3" borderId="1" xfId="0" applyFont="1" applyFill="1" applyBorder="1" applyAlignment="1">
      <alignment horizontal="center" wrapText="1"/>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1" fillId="3" borderId="3" xfId="0" applyFont="1" applyFill="1" applyBorder="1" applyAlignment="1">
      <alignment vertical="center" wrapText="1"/>
    </xf>
    <xf numFmtId="0" fontId="1" fillId="3" borderId="7" xfId="0" applyFont="1" applyFill="1" applyBorder="1" applyAlignment="1">
      <alignment vertical="center" wrapText="1"/>
    </xf>
    <xf numFmtId="9" fontId="3" fillId="0" borderId="2" xfId="0" applyNumberFormat="1" applyFont="1" applyBorder="1" applyAlignment="1">
      <alignment horizontal="center"/>
    </xf>
    <xf numFmtId="9" fontId="3" fillId="0" borderId="5" xfId="0" applyNumberFormat="1" applyFont="1" applyBorder="1" applyAlignment="1">
      <alignment horizontal="center"/>
    </xf>
    <xf numFmtId="9" fontId="3" fillId="0" borderId="4" xfId="0" applyNumberFormat="1" applyFont="1"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0" fillId="0" borderId="4" xfId="0" applyBorder="1" applyAlignment="1">
      <alignment horizontal="center"/>
    </xf>
  </cellXfs>
  <cellStyles count="2">
    <cellStyle name="Hyperlink" xfId="1" builtinId="8"/>
    <cellStyle name="Standaard" xfId="0" builtinId="0"/>
  </cellStyles>
  <dxfs count="34">
    <dxf>
      <fill>
        <patternFill>
          <bgColor theme="5" tint="0.39994506668294322"/>
        </patternFill>
      </fill>
    </dxf>
    <dxf>
      <fill>
        <patternFill>
          <bgColor theme="5" tint="0.39994506668294322"/>
        </patternFill>
      </fill>
    </dxf>
    <dxf>
      <fill>
        <patternFill>
          <bgColor theme="5" tint="0.39994506668294322"/>
        </patternFill>
      </fill>
    </dxf>
    <dxf>
      <font>
        <b/>
        <i val="0"/>
        <color theme="1"/>
      </font>
      <fill>
        <patternFill>
          <bgColor rgb="FF92D050"/>
        </patternFill>
      </fill>
    </dxf>
    <dxf>
      <font>
        <b/>
        <i val="0"/>
        <color theme="0"/>
      </font>
      <fill>
        <patternFill>
          <bgColor rgb="FF0070C0"/>
        </patternFill>
      </fill>
    </dxf>
    <dxf>
      <font>
        <b/>
        <i val="0"/>
        <color theme="0"/>
      </font>
      <fill>
        <patternFill>
          <bgColor rgb="FFFFC000"/>
        </patternFill>
      </fill>
    </dxf>
    <dxf>
      <font>
        <b/>
        <i val="0"/>
        <color theme="1"/>
      </font>
      <fill>
        <patternFill>
          <bgColor rgb="FF92D050"/>
        </patternFill>
      </fill>
    </dxf>
    <dxf>
      <font>
        <b/>
        <i val="0"/>
        <color theme="0"/>
      </font>
      <fill>
        <patternFill>
          <bgColor rgb="FF0070C0"/>
        </patternFill>
      </fill>
    </dxf>
    <dxf>
      <font>
        <b/>
        <i val="0"/>
        <color theme="0"/>
      </font>
      <fill>
        <patternFill>
          <bgColor rgb="FFFFC000"/>
        </patternFill>
      </fill>
    </dxf>
    <dxf>
      <font>
        <b/>
        <i val="0"/>
        <color theme="1"/>
      </font>
      <fill>
        <patternFill>
          <bgColor rgb="FF92D050"/>
        </patternFill>
      </fill>
    </dxf>
    <dxf>
      <font>
        <b/>
        <i val="0"/>
        <color theme="1"/>
      </font>
      <fill>
        <patternFill>
          <bgColor rgb="FF92D050"/>
        </patternFill>
      </fill>
    </dxf>
    <dxf>
      <font>
        <b/>
        <i val="0"/>
        <color theme="1"/>
      </font>
      <fill>
        <patternFill>
          <bgColor rgb="FF92D050"/>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00FF00"/>
        </patternFill>
      </fill>
    </dxf>
    <dxf>
      <fill>
        <patternFill>
          <bgColor rgb="FFFF0000"/>
        </patternFill>
      </fill>
    </dxf>
    <dxf>
      <fill>
        <patternFill>
          <bgColor theme="5" tint="0.39994506668294322"/>
        </patternFill>
      </fill>
    </dxf>
  </dxfs>
  <tableStyles count="0" defaultTableStyle="TableStyleMedium2" defaultPivotStyle="PivotStyleMedium9"/>
  <colors>
    <mruColors>
      <color rgb="FFFFE285"/>
      <color rgb="FFFFCE33"/>
      <color rgb="FF00FF00"/>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56028</xdr:colOff>
      <xdr:row>0</xdr:row>
      <xdr:rowOff>78442</xdr:rowOff>
    </xdr:from>
    <xdr:to>
      <xdr:col>1</xdr:col>
      <xdr:colOff>1243851</xdr:colOff>
      <xdr:row>0</xdr:row>
      <xdr:rowOff>313766</xdr:rowOff>
    </xdr:to>
    <xdr:sp macro="" textlink="">
      <xdr:nvSpPr>
        <xdr:cNvPr id="2" name="Rechthoek: afgeronde hoeken 1">
          <a:extLst>
            <a:ext uri="{FF2B5EF4-FFF2-40B4-BE49-F238E27FC236}">
              <a16:creationId xmlns:a16="http://schemas.microsoft.com/office/drawing/2014/main" id="{7704E304-06AB-9DE8-EA23-6DB9A30D069F}"/>
            </a:ext>
          </a:extLst>
        </xdr:cNvPr>
        <xdr:cNvSpPr/>
      </xdr:nvSpPr>
      <xdr:spPr>
        <a:xfrm>
          <a:off x="4751293" y="78442"/>
          <a:ext cx="1187823" cy="235324"/>
        </a:xfrm>
        <a:prstGeom prst="roundRect">
          <a:avLst/>
        </a:prstGeom>
        <a:gradFill>
          <a:gsLst>
            <a:gs pos="0">
              <a:srgbClr val="FFCE33"/>
            </a:gs>
            <a:gs pos="80000">
              <a:srgbClr val="FFC000"/>
            </a:gs>
            <a:gs pos="100000">
              <a:srgbClr val="FFE285"/>
            </a:gs>
          </a:gsLst>
        </a:gradFill>
        <a:ln>
          <a:solidFill>
            <a:schemeClr val="accent1"/>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nl-NL" sz="1600" b="1">
              <a:solidFill>
                <a:schemeClr val="tx1"/>
              </a:solidFill>
              <a:latin typeface="+mn-lt"/>
              <a:ea typeface="+mn-ea"/>
              <a:cs typeface="+mn-cs"/>
            </a:rPr>
            <a:t>Versie : 7.1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2"/>
  <sheetViews>
    <sheetView tabSelected="1" zoomScale="99" zoomScaleNormal="99" workbookViewId="0">
      <pane ySplit="3" topLeftCell="A4" activePane="bottomLeft" state="frozen"/>
      <selection pane="bottomLeft" activeCell="S43" sqref="S43"/>
    </sheetView>
  </sheetViews>
  <sheetFormatPr defaultRowHeight="15" x14ac:dyDescent="0.25"/>
  <cols>
    <col min="1" max="1" width="74.28515625" bestFit="1" customWidth="1"/>
    <col min="2" max="2" width="32.5703125" bestFit="1" customWidth="1"/>
    <col min="3" max="3" width="10.85546875" customWidth="1"/>
    <col min="4" max="4" width="8.85546875" customWidth="1"/>
    <col min="5" max="5" width="11.85546875" hidden="1" customWidth="1"/>
    <col min="6" max="6" width="11.140625" hidden="1" customWidth="1"/>
    <col min="7" max="7" width="8.85546875" hidden="1" customWidth="1"/>
    <col min="8" max="8" width="13.140625" hidden="1" customWidth="1"/>
    <col min="9" max="9" width="17.42578125" hidden="1" customWidth="1"/>
    <col min="10" max="10" width="17.85546875" hidden="1" customWidth="1"/>
    <col min="11" max="11" width="17.42578125" hidden="1" customWidth="1"/>
    <col min="12" max="12" width="15.5703125" hidden="1" customWidth="1"/>
    <col min="13" max="13" width="17.42578125" hidden="1" customWidth="1"/>
    <col min="14" max="16" width="16.140625" hidden="1" customWidth="1"/>
    <col min="17" max="18" width="16.140625" customWidth="1"/>
  </cols>
  <sheetData>
    <row r="1" spans="1:18" ht="26.25" customHeight="1" x14ac:dyDescent="0.35">
      <c r="A1" s="150" t="s">
        <v>945</v>
      </c>
      <c r="B1" s="149"/>
      <c r="C1" s="229" t="s">
        <v>739</v>
      </c>
      <c r="D1" s="229"/>
      <c r="E1" s="229"/>
      <c r="F1" s="229"/>
      <c r="G1" s="229"/>
      <c r="H1" s="229"/>
      <c r="I1" s="229"/>
      <c r="J1" s="229"/>
      <c r="K1" s="229"/>
      <c r="L1" s="229"/>
      <c r="M1" s="229"/>
      <c r="N1" s="229"/>
      <c r="O1" s="229"/>
      <c r="P1" s="229"/>
      <c r="Q1" s="170">
        <v>45975</v>
      </c>
    </row>
    <row r="3" spans="1:18" ht="15.75" x14ac:dyDescent="0.25">
      <c r="A3" s="169" t="s">
        <v>149</v>
      </c>
      <c r="B3" s="11" t="s">
        <v>148</v>
      </c>
      <c r="C3" s="11" t="s">
        <v>147</v>
      </c>
      <c r="D3" s="12" t="s">
        <v>146</v>
      </c>
      <c r="E3" s="12" t="s">
        <v>529</v>
      </c>
      <c r="F3" s="12" t="s">
        <v>145</v>
      </c>
      <c r="G3" s="12" t="s">
        <v>485</v>
      </c>
      <c r="H3" s="12" t="s">
        <v>526</v>
      </c>
      <c r="I3" s="11" t="s">
        <v>150</v>
      </c>
      <c r="J3" s="13" t="s">
        <v>446</v>
      </c>
      <c r="K3" s="13" t="s">
        <v>486</v>
      </c>
      <c r="L3" s="13" t="s">
        <v>539</v>
      </c>
      <c r="M3" s="13" t="s">
        <v>628</v>
      </c>
      <c r="N3" s="13" t="s">
        <v>705</v>
      </c>
      <c r="O3" s="13" t="s">
        <v>750</v>
      </c>
      <c r="P3" s="13" t="s">
        <v>798</v>
      </c>
      <c r="Q3" s="13" t="s">
        <v>877</v>
      </c>
      <c r="R3" s="13" t="s">
        <v>908</v>
      </c>
    </row>
    <row r="4" spans="1:18" x14ac:dyDescent="0.25">
      <c r="A4" s="167" t="s">
        <v>439</v>
      </c>
      <c r="B4" s="1" t="s">
        <v>9</v>
      </c>
      <c r="C4" s="1" t="s">
        <v>8</v>
      </c>
      <c r="D4" s="2" t="s">
        <v>3</v>
      </c>
      <c r="E4" s="14" t="s">
        <v>151</v>
      </c>
      <c r="F4" s="14" t="s">
        <v>151</v>
      </c>
      <c r="G4" s="47"/>
      <c r="H4" s="47" t="s">
        <v>151</v>
      </c>
      <c r="I4" s="27" t="s">
        <v>7</v>
      </c>
      <c r="J4" s="49" t="s">
        <v>7</v>
      </c>
      <c r="K4" s="49" t="s">
        <v>7</v>
      </c>
      <c r="L4" s="77" t="s">
        <v>7</v>
      </c>
      <c r="M4" s="130" t="s">
        <v>7</v>
      </c>
      <c r="N4" s="181" t="s">
        <v>7</v>
      </c>
      <c r="O4" s="130" t="s">
        <v>7</v>
      </c>
      <c r="P4" s="181" t="s">
        <v>7</v>
      </c>
      <c r="Q4" s="213" t="s">
        <v>7</v>
      </c>
      <c r="R4" s="190" t="s">
        <v>7</v>
      </c>
    </row>
    <row r="5" spans="1:18" x14ac:dyDescent="0.25">
      <c r="A5" s="167" t="s">
        <v>16</v>
      </c>
      <c r="B5" s="1" t="s">
        <v>1</v>
      </c>
      <c r="C5" s="1" t="s">
        <v>15</v>
      </c>
      <c r="D5" s="2" t="s">
        <v>6</v>
      </c>
      <c r="E5" s="14"/>
      <c r="F5" s="14"/>
      <c r="G5" s="47"/>
      <c r="H5" s="47" t="s">
        <v>151</v>
      </c>
      <c r="I5" s="22">
        <v>1.38E-2</v>
      </c>
      <c r="J5" s="50">
        <v>1.7600000000000001E-2</v>
      </c>
      <c r="K5" s="50">
        <v>3.1199999999999999E-2</v>
      </c>
      <c r="L5" s="22">
        <v>2.6100000000000002E-2</v>
      </c>
      <c r="M5" s="131">
        <v>1.9400000000000001E-2</v>
      </c>
      <c r="N5" s="151">
        <v>1.9699999999999999E-2</v>
      </c>
      <c r="O5" s="131">
        <v>0.11990000000000001</v>
      </c>
      <c r="P5" s="151">
        <v>7.8E-2</v>
      </c>
      <c r="Q5" s="151">
        <v>5.3499999999999999E-2</v>
      </c>
      <c r="R5" s="191">
        <v>4.3900000000000002E-2</v>
      </c>
    </row>
    <row r="6" spans="1:18" x14ac:dyDescent="0.25">
      <c r="A6" s="167" t="s">
        <v>18</v>
      </c>
      <c r="B6" s="1" t="s">
        <v>19</v>
      </c>
      <c r="C6" s="1" t="s">
        <v>17</v>
      </c>
      <c r="D6" s="2" t="s">
        <v>10</v>
      </c>
      <c r="E6" s="14" t="s">
        <v>151</v>
      </c>
      <c r="F6" s="14" t="s">
        <v>151</v>
      </c>
      <c r="G6" s="47"/>
      <c r="H6" s="47"/>
      <c r="I6" s="22">
        <v>6.7500000000000004E-2</v>
      </c>
      <c r="J6" s="50">
        <v>6.7500000000000004E-2</v>
      </c>
      <c r="K6" s="50">
        <v>6.7500000000000004E-2</v>
      </c>
      <c r="L6" s="22">
        <v>6.7500000000000004E-2</v>
      </c>
      <c r="M6" s="131">
        <v>6.7500000000000004E-2</v>
      </c>
      <c r="N6" s="151">
        <v>6.7500000000000004E-2</v>
      </c>
      <c r="O6" s="131">
        <v>6.7500000000000004E-2</v>
      </c>
      <c r="P6" s="151">
        <v>6.7500000000000004E-2</v>
      </c>
      <c r="Q6" s="151">
        <v>7.0999999999999994E-2</v>
      </c>
      <c r="R6" s="191">
        <v>7.5999999999999998E-2</v>
      </c>
    </row>
    <row r="7" spans="1:18" x14ac:dyDescent="0.25">
      <c r="A7" s="167" t="s">
        <v>540</v>
      </c>
      <c r="B7" s="1" t="s">
        <v>19</v>
      </c>
      <c r="C7" s="1" t="s">
        <v>17</v>
      </c>
      <c r="D7" s="2" t="s">
        <v>541</v>
      </c>
      <c r="E7" s="14" t="s">
        <v>151</v>
      </c>
      <c r="F7" s="14" t="s">
        <v>151</v>
      </c>
      <c r="G7" s="47"/>
      <c r="H7" s="47"/>
      <c r="I7" s="63"/>
      <c r="J7" s="64"/>
      <c r="K7" s="64"/>
      <c r="L7" s="22">
        <v>6.7500000000000004E-2</v>
      </c>
      <c r="M7" s="131">
        <v>6.7500000000000004E-2</v>
      </c>
      <c r="N7" s="151">
        <v>6.7500000000000004E-2</v>
      </c>
      <c r="O7" s="131">
        <v>6.7500000000000004E-2</v>
      </c>
      <c r="P7" s="151">
        <v>6.7500000000000004E-2</v>
      </c>
      <c r="Q7" s="151">
        <v>7.0999999999999994E-2</v>
      </c>
      <c r="R7" s="191">
        <v>7.5999999999999998E-2</v>
      </c>
    </row>
    <row r="8" spans="1:18" x14ac:dyDescent="0.25">
      <c r="A8" s="128" t="s">
        <v>939</v>
      </c>
      <c r="B8" s="128" t="s">
        <v>21</v>
      </c>
      <c r="C8" s="128" t="s">
        <v>17</v>
      </c>
      <c r="D8" s="219" t="s">
        <v>941</v>
      </c>
      <c r="E8" s="14"/>
      <c r="F8" s="14"/>
      <c r="G8" s="47"/>
      <c r="H8" s="47"/>
      <c r="I8" s="63"/>
      <c r="J8" s="64"/>
      <c r="K8" s="64"/>
      <c r="L8" s="22"/>
      <c r="M8" s="131"/>
      <c r="N8" s="151"/>
      <c r="O8" s="131"/>
      <c r="P8" s="151"/>
      <c r="Q8" s="220" t="s">
        <v>943</v>
      </c>
      <c r="R8" s="191">
        <v>0.27</v>
      </c>
    </row>
    <row r="9" spans="1:18" x14ac:dyDescent="0.25">
      <c r="A9" s="128" t="s">
        <v>940</v>
      </c>
      <c r="B9" s="128" t="s">
        <v>21</v>
      </c>
      <c r="C9" s="128" t="s">
        <v>17</v>
      </c>
      <c r="D9" s="219" t="s">
        <v>942</v>
      </c>
      <c r="E9" s="14"/>
      <c r="F9" s="14"/>
      <c r="G9" s="47"/>
      <c r="H9" s="47"/>
      <c r="I9" s="63"/>
      <c r="J9" s="64"/>
      <c r="K9" s="64"/>
      <c r="L9" s="22"/>
      <c r="M9" s="131"/>
      <c r="N9" s="151"/>
      <c r="O9" s="131"/>
      <c r="P9" s="151"/>
      <c r="Q9" s="220" t="s">
        <v>943</v>
      </c>
      <c r="R9" s="191">
        <v>0.22</v>
      </c>
    </row>
    <row r="10" spans="1:18" x14ac:dyDescent="0.25">
      <c r="A10" s="167" t="s">
        <v>20</v>
      </c>
      <c r="B10" s="1" t="s">
        <v>21</v>
      </c>
      <c r="C10" s="1" t="s">
        <v>17</v>
      </c>
      <c r="D10" s="2" t="s">
        <v>11</v>
      </c>
      <c r="E10" s="14" t="s">
        <v>151</v>
      </c>
      <c r="F10" s="14"/>
      <c r="G10" s="47"/>
      <c r="H10" s="47" t="s">
        <v>151</v>
      </c>
      <c r="I10" s="35" t="s">
        <v>404</v>
      </c>
      <c r="J10" s="51" t="s">
        <v>448</v>
      </c>
      <c r="K10" s="51" t="s">
        <v>487</v>
      </c>
      <c r="L10" s="56" t="s">
        <v>589</v>
      </c>
      <c r="M10" s="132" t="s">
        <v>659</v>
      </c>
      <c r="N10" s="152" t="s">
        <v>659</v>
      </c>
      <c r="O10" s="132" t="s">
        <v>756</v>
      </c>
      <c r="P10" s="152">
        <v>650.42999999999995</v>
      </c>
      <c r="Q10" s="4" t="s">
        <v>896</v>
      </c>
      <c r="R10" s="217">
        <v>713.02</v>
      </c>
    </row>
    <row r="11" spans="1:18" x14ac:dyDescent="0.25">
      <c r="A11" s="167" t="s">
        <v>22</v>
      </c>
      <c r="B11" s="1" t="s">
        <v>21</v>
      </c>
      <c r="C11" s="1" t="s">
        <v>17</v>
      </c>
      <c r="D11" s="2" t="s">
        <v>12</v>
      </c>
      <c r="E11" s="14" t="s">
        <v>151</v>
      </c>
      <c r="F11" s="14"/>
      <c r="G11" s="47"/>
      <c r="H11" s="47" t="s">
        <v>151</v>
      </c>
      <c r="I11" s="35" t="s">
        <v>405</v>
      </c>
      <c r="J11" s="51" t="s">
        <v>449</v>
      </c>
      <c r="K11" s="51" t="s">
        <v>488</v>
      </c>
      <c r="L11" s="56" t="s">
        <v>590</v>
      </c>
      <c r="M11" s="132" t="s">
        <v>660</v>
      </c>
      <c r="N11" s="152" t="s">
        <v>660</v>
      </c>
      <c r="O11" s="132" t="s">
        <v>757</v>
      </c>
      <c r="P11" s="152">
        <v>697.07</v>
      </c>
      <c r="Q11" s="4" t="s">
        <v>897</v>
      </c>
      <c r="R11" s="192" t="s">
        <v>913</v>
      </c>
    </row>
    <row r="12" spans="1:18" x14ac:dyDescent="0.25">
      <c r="A12" s="167" t="s">
        <v>23</v>
      </c>
      <c r="B12" s="1" t="s">
        <v>19</v>
      </c>
      <c r="C12" s="1" t="s">
        <v>17</v>
      </c>
      <c r="D12" s="2" t="s">
        <v>13</v>
      </c>
      <c r="E12" s="14" t="s">
        <v>151</v>
      </c>
      <c r="F12" s="14" t="s">
        <v>151</v>
      </c>
      <c r="G12" s="47"/>
      <c r="H12" s="47"/>
      <c r="I12" s="35" t="s">
        <v>406</v>
      </c>
      <c r="J12" s="52">
        <v>236</v>
      </c>
      <c r="K12" s="51" t="s">
        <v>489</v>
      </c>
      <c r="L12" s="56" t="s">
        <v>591</v>
      </c>
      <c r="M12" s="132" t="s">
        <v>661</v>
      </c>
      <c r="N12" s="4" t="s">
        <v>706</v>
      </c>
      <c r="O12" s="136">
        <v>267</v>
      </c>
      <c r="P12" s="4" t="s">
        <v>799</v>
      </c>
      <c r="Q12" s="152" t="s">
        <v>878</v>
      </c>
      <c r="R12" s="192" t="s">
        <v>914</v>
      </c>
    </row>
    <row r="13" spans="1:18" x14ac:dyDescent="0.25">
      <c r="A13" s="167" t="s">
        <v>24</v>
      </c>
      <c r="B13" s="1" t="s">
        <v>19</v>
      </c>
      <c r="C13" s="1" t="s">
        <v>17</v>
      </c>
      <c r="D13" s="2" t="s">
        <v>4</v>
      </c>
      <c r="E13" s="14" t="s">
        <v>151</v>
      </c>
      <c r="F13" s="14" t="s">
        <v>151</v>
      </c>
      <c r="G13" s="47"/>
      <c r="H13" s="47"/>
      <c r="I13" s="35" t="s">
        <v>407</v>
      </c>
      <c r="J13" s="51" t="s">
        <v>450</v>
      </c>
      <c r="K13" s="51" t="s">
        <v>490</v>
      </c>
      <c r="L13" s="56" t="s">
        <v>592</v>
      </c>
      <c r="M13" s="132" t="s">
        <v>662</v>
      </c>
      <c r="N13" s="4" t="s">
        <v>707</v>
      </c>
      <c r="O13" s="136">
        <v>476</v>
      </c>
      <c r="P13" s="4" t="s">
        <v>800</v>
      </c>
      <c r="Q13" s="152" t="s">
        <v>879</v>
      </c>
      <c r="R13" s="192" t="s">
        <v>915</v>
      </c>
    </row>
    <row r="14" spans="1:18" x14ac:dyDescent="0.25">
      <c r="A14" s="167" t="s">
        <v>26</v>
      </c>
      <c r="B14" s="1" t="s">
        <v>21</v>
      </c>
      <c r="C14" s="1" t="s">
        <v>17</v>
      </c>
      <c r="D14" s="2" t="s">
        <v>25</v>
      </c>
      <c r="E14" s="14" t="s">
        <v>151</v>
      </c>
      <c r="F14" s="14" t="s">
        <v>151</v>
      </c>
      <c r="G14" s="47"/>
      <c r="H14" s="47" t="s">
        <v>151</v>
      </c>
      <c r="I14" s="35" t="s">
        <v>408</v>
      </c>
      <c r="J14" s="51" t="s">
        <v>451</v>
      </c>
      <c r="K14" s="51" t="s">
        <v>491</v>
      </c>
      <c r="L14" s="56" t="s">
        <v>616</v>
      </c>
      <c r="M14" s="133" t="s">
        <v>616</v>
      </c>
      <c r="N14" s="153" t="s">
        <v>616</v>
      </c>
      <c r="O14" s="133" t="s">
        <v>616</v>
      </c>
      <c r="P14" s="153" t="s">
        <v>616</v>
      </c>
      <c r="Q14" s="153" t="s">
        <v>616</v>
      </c>
      <c r="R14" s="218" t="s">
        <v>616</v>
      </c>
    </row>
    <row r="15" spans="1:18" x14ac:dyDescent="0.25">
      <c r="A15" s="167" t="s">
        <v>28</v>
      </c>
      <c r="B15" s="1" t="s">
        <v>21</v>
      </c>
      <c r="C15" s="1" t="s">
        <v>17</v>
      </c>
      <c r="D15" s="2" t="s">
        <v>27</v>
      </c>
      <c r="E15" s="14" t="s">
        <v>151</v>
      </c>
      <c r="F15" s="14" t="s">
        <v>151</v>
      </c>
      <c r="G15" s="47"/>
      <c r="H15" s="47" t="s">
        <v>151</v>
      </c>
      <c r="I15" s="35" t="s">
        <v>408</v>
      </c>
      <c r="J15" s="51" t="s">
        <v>452</v>
      </c>
      <c r="K15" s="51" t="s">
        <v>492</v>
      </c>
      <c r="L15" s="56" t="s">
        <v>616</v>
      </c>
      <c r="M15" s="133" t="s">
        <v>616</v>
      </c>
      <c r="N15" s="153" t="s">
        <v>616</v>
      </c>
      <c r="O15" s="133" t="s">
        <v>616</v>
      </c>
      <c r="P15" s="153" t="s">
        <v>616</v>
      </c>
      <c r="Q15" s="153" t="s">
        <v>616</v>
      </c>
      <c r="R15" s="218" t="s">
        <v>616</v>
      </c>
    </row>
    <row r="16" spans="1:18" x14ac:dyDescent="0.25">
      <c r="A16" s="167" t="s">
        <v>30</v>
      </c>
      <c r="B16" s="1" t="s">
        <v>21</v>
      </c>
      <c r="C16" s="1" t="s">
        <v>17</v>
      </c>
      <c r="D16" s="2" t="s">
        <v>29</v>
      </c>
      <c r="E16" s="14" t="s">
        <v>151</v>
      </c>
      <c r="F16" s="14" t="s">
        <v>151</v>
      </c>
      <c r="G16" s="47"/>
      <c r="H16" s="47" t="s">
        <v>151</v>
      </c>
      <c r="I16" s="35" t="s">
        <v>409</v>
      </c>
      <c r="J16" s="51" t="s">
        <v>453</v>
      </c>
      <c r="K16" s="51" t="s">
        <v>493</v>
      </c>
      <c r="L16" s="56" t="s">
        <v>616</v>
      </c>
      <c r="M16" s="133" t="s">
        <v>616</v>
      </c>
      <c r="N16" s="153" t="s">
        <v>616</v>
      </c>
      <c r="O16" s="133" t="s">
        <v>616</v>
      </c>
      <c r="P16" s="153" t="s">
        <v>616</v>
      </c>
      <c r="Q16" s="153" t="s">
        <v>616</v>
      </c>
      <c r="R16" s="218" t="s">
        <v>616</v>
      </c>
    </row>
    <row r="17" spans="1:18" x14ac:dyDescent="0.25">
      <c r="A17" s="167" t="s">
        <v>32</v>
      </c>
      <c r="B17" s="1" t="s">
        <v>21</v>
      </c>
      <c r="C17" s="1" t="s">
        <v>17</v>
      </c>
      <c r="D17" s="2" t="s">
        <v>31</v>
      </c>
      <c r="E17" s="14" t="s">
        <v>151</v>
      </c>
      <c r="F17" s="14" t="s">
        <v>151</v>
      </c>
      <c r="G17" s="47"/>
      <c r="H17" s="47" t="s">
        <v>151</v>
      </c>
      <c r="I17" s="35" t="s">
        <v>410</v>
      </c>
      <c r="J17" s="51" t="s">
        <v>453</v>
      </c>
      <c r="K17" s="51" t="s">
        <v>494</v>
      </c>
      <c r="L17" s="56" t="s">
        <v>616</v>
      </c>
      <c r="M17" s="133" t="s">
        <v>616</v>
      </c>
      <c r="N17" s="153" t="s">
        <v>616</v>
      </c>
      <c r="O17" s="133" t="s">
        <v>616</v>
      </c>
      <c r="P17" s="153" t="s">
        <v>616</v>
      </c>
      <c r="Q17" s="153" t="s">
        <v>616</v>
      </c>
      <c r="R17" s="218" t="s">
        <v>616</v>
      </c>
    </row>
    <row r="18" spans="1:18" x14ac:dyDescent="0.25">
      <c r="A18" s="167" t="s">
        <v>530</v>
      </c>
      <c r="B18" s="1" t="s">
        <v>1</v>
      </c>
      <c r="C18" s="1" t="s">
        <v>17</v>
      </c>
      <c r="D18" s="2" t="s">
        <v>531</v>
      </c>
      <c r="E18" s="14" t="s">
        <v>151</v>
      </c>
      <c r="F18" s="14"/>
      <c r="G18" s="47"/>
      <c r="H18" s="47"/>
      <c r="I18" s="58">
        <v>24</v>
      </c>
      <c r="J18" s="59">
        <v>24</v>
      </c>
      <c r="K18" s="59">
        <v>24</v>
      </c>
      <c r="L18" s="58">
        <v>24</v>
      </c>
      <c r="M18" s="134">
        <v>24</v>
      </c>
      <c r="N18" s="154">
        <v>24</v>
      </c>
      <c r="O18" s="136">
        <v>24</v>
      </c>
      <c r="P18" s="157">
        <v>24</v>
      </c>
      <c r="Q18" s="157">
        <v>24</v>
      </c>
      <c r="R18" s="221">
        <v>24</v>
      </c>
    </row>
    <row r="19" spans="1:18" x14ac:dyDescent="0.25">
      <c r="A19" s="167" t="s">
        <v>758</v>
      </c>
      <c r="B19" s="1" t="s">
        <v>1</v>
      </c>
      <c r="C19" s="1" t="s">
        <v>17</v>
      </c>
      <c r="D19" s="2" t="s">
        <v>759</v>
      </c>
      <c r="E19" s="14"/>
      <c r="F19" s="14"/>
      <c r="G19" s="47"/>
      <c r="H19" s="47"/>
      <c r="I19" s="58"/>
      <c r="J19" s="59"/>
      <c r="K19" s="59"/>
      <c r="L19" s="58"/>
      <c r="M19" s="134">
        <v>98</v>
      </c>
      <c r="N19" s="154">
        <v>100</v>
      </c>
      <c r="O19" s="136">
        <v>106</v>
      </c>
      <c r="P19" s="157">
        <v>116</v>
      </c>
      <c r="Q19" s="157">
        <v>118</v>
      </c>
      <c r="R19" s="221">
        <v>121</v>
      </c>
    </row>
    <row r="20" spans="1:18" x14ac:dyDescent="0.25">
      <c r="A20" s="167" t="s">
        <v>33</v>
      </c>
      <c r="B20" s="1" t="s">
        <v>34</v>
      </c>
      <c r="C20" s="1" t="s">
        <v>17</v>
      </c>
      <c r="D20" s="2" t="s">
        <v>3</v>
      </c>
      <c r="E20" s="14" t="s">
        <v>151</v>
      </c>
      <c r="F20" s="14" t="s">
        <v>151</v>
      </c>
      <c r="G20" s="47"/>
      <c r="H20" s="47"/>
      <c r="I20" s="36">
        <v>20109</v>
      </c>
      <c r="J20" s="51" t="s">
        <v>454</v>
      </c>
      <c r="K20" s="51" t="s">
        <v>495</v>
      </c>
      <c r="L20" s="56" t="s">
        <v>586</v>
      </c>
      <c r="M20" s="132" t="s">
        <v>688</v>
      </c>
      <c r="N20" s="155">
        <v>22356</v>
      </c>
      <c r="O20" s="136">
        <v>25070</v>
      </c>
      <c r="P20" s="182">
        <v>26819</v>
      </c>
      <c r="Q20" s="152" t="s">
        <v>880</v>
      </c>
      <c r="R20" s="192" t="s">
        <v>916</v>
      </c>
    </row>
    <row r="21" spans="1:18" x14ac:dyDescent="0.25">
      <c r="A21" s="167" t="s">
        <v>36</v>
      </c>
      <c r="B21" s="1" t="s">
        <v>34</v>
      </c>
      <c r="C21" s="1" t="s">
        <v>17</v>
      </c>
      <c r="D21" s="2" t="s">
        <v>35</v>
      </c>
      <c r="E21" s="14" t="s">
        <v>151</v>
      </c>
      <c r="F21" s="14"/>
      <c r="G21" s="47"/>
      <c r="H21" s="47"/>
      <c r="I21" s="35" t="s">
        <v>411</v>
      </c>
      <c r="J21" s="51" t="s">
        <v>455</v>
      </c>
      <c r="K21" s="51" t="s">
        <v>496</v>
      </c>
      <c r="L21" s="56" t="s">
        <v>587</v>
      </c>
      <c r="M21" s="135">
        <v>4.2250000000000003E-2</v>
      </c>
      <c r="N21" s="156">
        <v>4.2250000000000003E-2</v>
      </c>
      <c r="O21" s="132" t="s">
        <v>760</v>
      </c>
      <c r="P21" s="156">
        <v>4.2560000000000001E-2</v>
      </c>
      <c r="Q21" s="152" t="s">
        <v>881</v>
      </c>
      <c r="R21" s="192" t="s">
        <v>917</v>
      </c>
    </row>
    <row r="22" spans="1:18" x14ac:dyDescent="0.25">
      <c r="A22" s="167" t="s">
        <v>38</v>
      </c>
      <c r="B22" s="1" t="s">
        <v>34</v>
      </c>
      <c r="C22" s="1" t="s">
        <v>17</v>
      </c>
      <c r="D22" s="2" t="s">
        <v>37</v>
      </c>
      <c r="E22" s="14" t="s">
        <v>151</v>
      </c>
      <c r="F22" s="14"/>
      <c r="G22" s="47"/>
      <c r="H22" s="47"/>
      <c r="I22" s="35" t="s">
        <v>412</v>
      </c>
      <c r="J22" s="51" t="s">
        <v>456</v>
      </c>
      <c r="K22" s="51" t="s">
        <v>497</v>
      </c>
      <c r="L22" s="56" t="s">
        <v>588</v>
      </c>
      <c r="M22" s="135">
        <v>1.915E-2</v>
      </c>
      <c r="N22" s="156">
        <v>1.848E-2</v>
      </c>
      <c r="O22" s="132" t="s">
        <v>761</v>
      </c>
      <c r="P22" s="156">
        <v>1.8790000000000001E-2</v>
      </c>
      <c r="Q22" s="152" t="s">
        <v>882</v>
      </c>
      <c r="R22" s="192" t="s">
        <v>918</v>
      </c>
    </row>
    <row r="23" spans="1:18" x14ac:dyDescent="0.25">
      <c r="A23" s="167" t="s">
        <v>40</v>
      </c>
      <c r="B23" s="1" t="s">
        <v>21</v>
      </c>
      <c r="C23" s="1" t="s">
        <v>17</v>
      </c>
      <c r="D23" s="2" t="s">
        <v>39</v>
      </c>
      <c r="E23" s="14" t="s">
        <v>151</v>
      </c>
      <c r="F23" s="14" t="s">
        <v>151</v>
      </c>
      <c r="G23" s="47"/>
      <c r="H23" s="47"/>
      <c r="I23" s="35" t="s">
        <v>413</v>
      </c>
      <c r="J23" s="51" t="s">
        <v>457</v>
      </c>
      <c r="K23" s="51" t="s">
        <v>498</v>
      </c>
      <c r="L23" s="56" t="s">
        <v>593</v>
      </c>
      <c r="M23" s="132" t="s">
        <v>663</v>
      </c>
      <c r="N23" s="4" t="s">
        <v>718</v>
      </c>
      <c r="O23" s="132" t="s">
        <v>762</v>
      </c>
      <c r="P23" s="183" t="s">
        <v>804</v>
      </c>
      <c r="Q23" s="86">
        <v>4.3869799999999998E-7</v>
      </c>
      <c r="R23" s="218" t="s">
        <v>616</v>
      </c>
    </row>
    <row r="24" spans="1:18" x14ac:dyDescent="0.25">
      <c r="A24" s="167" t="s">
        <v>42</v>
      </c>
      <c r="B24" s="1" t="s">
        <v>21</v>
      </c>
      <c r="C24" s="1" t="s">
        <v>17</v>
      </c>
      <c r="D24" s="2" t="s">
        <v>41</v>
      </c>
      <c r="E24" s="14" t="s">
        <v>151</v>
      </c>
      <c r="F24" s="14" t="s">
        <v>151</v>
      </c>
      <c r="G24" s="47"/>
      <c r="H24" s="47"/>
      <c r="I24" s="35" t="s">
        <v>414</v>
      </c>
      <c r="J24" s="51" t="s">
        <v>458</v>
      </c>
      <c r="K24" s="51" t="s">
        <v>499</v>
      </c>
      <c r="L24" s="56" t="s">
        <v>594</v>
      </c>
      <c r="M24" s="132" t="s">
        <v>664</v>
      </c>
      <c r="N24" s="4" t="s">
        <v>719</v>
      </c>
      <c r="O24" s="132" t="s">
        <v>763</v>
      </c>
      <c r="P24" s="183" t="s">
        <v>805</v>
      </c>
      <c r="Q24" s="86">
        <v>4.3869799999999998E-7</v>
      </c>
      <c r="R24" s="218" t="s">
        <v>616</v>
      </c>
    </row>
    <row r="25" spans="1:18" x14ac:dyDescent="0.25">
      <c r="A25" s="167" t="s">
        <v>43</v>
      </c>
      <c r="B25" s="1" t="s">
        <v>21</v>
      </c>
      <c r="C25" s="1" t="s">
        <v>17</v>
      </c>
      <c r="D25" s="2" t="s">
        <v>0</v>
      </c>
      <c r="E25" s="14" t="s">
        <v>151</v>
      </c>
      <c r="F25" s="14" t="s">
        <v>151</v>
      </c>
      <c r="G25" s="47"/>
      <c r="H25" s="47"/>
      <c r="I25" s="35" t="s">
        <v>415</v>
      </c>
      <c r="J25" s="51" t="s">
        <v>459</v>
      </c>
      <c r="K25" s="51" t="s">
        <v>500</v>
      </c>
      <c r="L25" s="56" t="s">
        <v>595</v>
      </c>
      <c r="M25" s="132" t="s">
        <v>665</v>
      </c>
      <c r="N25" s="4" t="s">
        <v>720</v>
      </c>
      <c r="O25" s="132" t="s">
        <v>764</v>
      </c>
      <c r="P25" s="4" t="s">
        <v>806</v>
      </c>
      <c r="Q25" s="86">
        <v>2.9818399999999999E-7</v>
      </c>
      <c r="R25" s="218" t="s">
        <v>616</v>
      </c>
    </row>
    <row r="26" spans="1:18" x14ac:dyDescent="0.25">
      <c r="A26" s="167" t="s">
        <v>45</v>
      </c>
      <c r="B26" s="1" t="s">
        <v>21</v>
      </c>
      <c r="C26" s="1" t="s">
        <v>17</v>
      </c>
      <c r="D26" s="2" t="s">
        <v>44</v>
      </c>
      <c r="E26" s="14" t="s">
        <v>151</v>
      </c>
      <c r="F26" s="14" t="s">
        <v>151</v>
      </c>
      <c r="G26" s="47"/>
      <c r="H26" s="47"/>
      <c r="I26" s="35" t="s">
        <v>416</v>
      </c>
      <c r="J26" s="51" t="s">
        <v>460</v>
      </c>
      <c r="K26" s="51" t="s">
        <v>501</v>
      </c>
      <c r="L26" s="56" t="s">
        <v>596</v>
      </c>
      <c r="M26" s="132" t="s">
        <v>666</v>
      </c>
      <c r="N26" s="4" t="s">
        <v>721</v>
      </c>
      <c r="O26" s="132" t="s">
        <v>765</v>
      </c>
      <c r="P26" s="4" t="s">
        <v>807</v>
      </c>
      <c r="Q26" s="86">
        <v>2.9818399999999999E-7</v>
      </c>
      <c r="R26" s="218" t="s">
        <v>616</v>
      </c>
    </row>
    <row r="27" spans="1:18" x14ac:dyDescent="0.25">
      <c r="A27" s="167" t="s">
        <v>47</v>
      </c>
      <c r="B27" s="1" t="s">
        <v>21</v>
      </c>
      <c r="C27" s="1" t="s">
        <v>17</v>
      </c>
      <c r="D27" s="2" t="s">
        <v>46</v>
      </c>
      <c r="E27" s="14" t="s">
        <v>151</v>
      </c>
      <c r="F27" s="14" t="s">
        <v>151</v>
      </c>
      <c r="G27" s="47"/>
      <c r="H27" s="47"/>
      <c r="I27" s="35" t="s">
        <v>417</v>
      </c>
      <c r="J27" s="51" t="s">
        <v>461</v>
      </c>
      <c r="K27" s="51" t="s">
        <v>502</v>
      </c>
      <c r="L27" s="56" t="s">
        <v>597</v>
      </c>
      <c r="M27" s="132" t="s">
        <v>667</v>
      </c>
      <c r="N27" s="4" t="s">
        <v>722</v>
      </c>
      <c r="O27" s="132" t="s">
        <v>766</v>
      </c>
      <c r="P27" s="4" t="s">
        <v>808</v>
      </c>
      <c r="Q27" s="86">
        <v>4.4639266499999999E-4</v>
      </c>
      <c r="R27" s="218" t="s">
        <v>616</v>
      </c>
    </row>
    <row r="28" spans="1:18" x14ac:dyDescent="0.25">
      <c r="A28" s="167" t="s">
        <v>48</v>
      </c>
      <c r="B28" s="1" t="s">
        <v>21</v>
      </c>
      <c r="C28" s="1" t="s">
        <v>17</v>
      </c>
      <c r="D28" s="2" t="s">
        <v>2</v>
      </c>
      <c r="E28" s="14" t="s">
        <v>151</v>
      </c>
      <c r="F28" s="14" t="s">
        <v>151</v>
      </c>
      <c r="G28" s="47"/>
      <c r="H28" s="47"/>
      <c r="I28" s="35" t="s">
        <v>418</v>
      </c>
      <c r="J28" s="51" t="s">
        <v>462</v>
      </c>
      <c r="K28" s="51" t="s">
        <v>503</v>
      </c>
      <c r="L28" s="56" t="s">
        <v>598</v>
      </c>
      <c r="M28" s="132" t="s">
        <v>668</v>
      </c>
      <c r="N28" s="4" t="s">
        <v>723</v>
      </c>
      <c r="O28" s="132" t="s">
        <v>767</v>
      </c>
      <c r="P28" s="4" t="s">
        <v>809</v>
      </c>
      <c r="Q28" s="86">
        <v>4.4639266499999999E-4</v>
      </c>
      <c r="R28" s="218" t="s">
        <v>616</v>
      </c>
    </row>
    <row r="29" spans="1:18" x14ac:dyDescent="0.25">
      <c r="A29" s="167" t="s">
        <v>50</v>
      </c>
      <c r="B29" s="1" t="s">
        <v>21</v>
      </c>
      <c r="C29" s="1" t="s">
        <v>17</v>
      </c>
      <c r="D29" s="2" t="s">
        <v>49</v>
      </c>
      <c r="E29" s="14" t="s">
        <v>151</v>
      </c>
      <c r="F29" s="14" t="s">
        <v>151</v>
      </c>
      <c r="G29" s="47"/>
      <c r="H29" s="47"/>
      <c r="I29" s="35" t="s">
        <v>419</v>
      </c>
      <c r="J29" s="51" t="s">
        <v>463</v>
      </c>
      <c r="K29" s="51" t="s">
        <v>504</v>
      </c>
      <c r="L29" s="56" t="s">
        <v>599</v>
      </c>
      <c r="M29" s="132" t="s">
        <v>669</v>
      </c>
      <c r="N29" s="4" t="s">
        <v>724</v>
      </c>
      <c r="O29" s="132" t="s">
        <v>768</v>
      </c>
      <c r="P29" s="4" t="s">
        <v>810</v>
      </c>
      <c r="Q29" s="86">
        <v>-1.382497146E-3</v>
      </c>
      <c r="R29" s="218" t="s">
        <v>616</v>
      </c>
    </row>
    <row r="30" spans="1:18" x14ac:dyDescent="0.25">
      <c r="A30" s="167" t="s">
        <v>51</v>
      </c>
      <c r="B30" s="1" t="s">
        <v>21</v>
      </c>
      <c r="C30" s="1" t="s">
        <v>17</v>
      </c>
      <c r="D30" s="2" t="s">
        <v>5</v>
      </c>
      <c r="E30" s="14" t="s">
        <v>151</v>
      </c>
      <c r="F30" s="14" t="s">
        <v>151</v>
      </c>
      <c r="G30" s="47"/>
      <c r="H30" s="47"/>
      <c r="I30" s="35" t="s">
        <v>420</v>
      </c>
      <c r="J30" s="51" t="s">
        <v>464</v>
      </c>
      <c r="K30" s="51" t="s">
        <v>505</v>
      </c>
      <c r="L30" s="56" t="s">
        <v>600</v>
      </c>
      <c r="M30" s="132" t="s">
        <v>670</v>
      </c>
      <c r="N30" s="4" t="s">
        <v>725</v>
      </c>
      <c r="O30" s="132" t="s">
        <v>769</v>
      </c>
      <c r="P30" s="4" t="s">
        <v>811</v>
      </c>
      <c r="Q30" s="86">
        <v>-1.382497146E-3</v>
      </c>
      <c r="R30" s="218" t="s">
        <v>616</v>
      </c>
    </row>
    <row r="31" spans="1:18" x14ac:dyDescent="0.25">
      <c r="A31" s="167" t="s">
        <v>53</v>
      </c>
      <c r="B31" s="1" t="s">
        <v>21</v>
      </c>
      <c r="C31" s="1" t="s">
        <v>17</v>
      </c>
      <c r="D31" s="2" t="s">
        <v>52</v>
      </c>
      <c r="E31" s="14" t="s">
        <v>151</v>
      </c>
      <c r="F31" s="14" t="s">
        <v>151</v>
      </c>
      <c r="G31" s="47"/>
      <c r="H31" s="47" t="s">
        <v>151</v>
      </c>
      <c r="I31" s="35" t="s">
        <v>421</v>
      </c>
      <c r="J31" s="51" t="s">
        <v>465</v>
      </c>
      <c r="K31" s="35" t="s">
        <v>506</v>
      </c>
      <c r="L31" s="90">
        <v>4964</v>
      </c>
      <c r="M31" s="136">
        <v>5044</v>
      </c>
      <c r="N31" s="157">
        <v>5110</v>
      </c>
      <c r="O31" s="132" t="s">
        <v>770</v>
      </c>
      <c r="P31" s="155">
        <v>5970</v>
      </c>
      <c r="Q31" s="37">
        <v>6042</v>
      </c>
      <c r="R31" s="221">
        <v>6218</v>
      </c>
    </row>
    <row r="32" spans="1:18" x14ac:dyDescent="0.25">
      <c r="A32" s="167" t="s">
        <v>55</v>
      </c>
      <c r="B32" s="1" t="s">
        <v>19</v>
      </c>
      <c r="C32" s="1" t="s">
        <v>17</v>
      </c>
      <c r="D32" s="2" t="s">
        <v>54</v>
      </c>
      <c r="E32" s="14" t="s">
        <v>151</v>
      </c>
      <c r="F32" s="14" t="s">
        <v>151</v>
      </c>
      <c r="G32" s="47"/>
      <c r="H32" s="47" t="s">
        <v>151</v>
      </c>
      <c r="I32" s="35" t="s">
        <v>422</v>
      </c>
      <c r="J32" s="51" t="s">
        <v>466</v>
      </c>
      <c r="K32" s="51" t="s">
        <v>507</v>
      </c>
      <c r="L32" s="56" t="s">
        <v>601</v>
      </c>
      <c r="M32" s="132" t="s">
        <v>671</v>
      </c>
      <c r="N32" s="4" t="s">
        <v>708</v>
      </c>
      <c r="O32" s="132" t="s">
        <v>771</v>
      </c>
      <c r="P32" s="152" t="s">
        <v>801</v>
      </c>
      <c r="Q32" s="152" t="s">
        <v>883</v>
      </c>
      <c r="R32" s="193" t="s">
        <v>919</v>
      </c>
    </row>
    <row r="33" spans="1:18" x14ac:dyDescent="0.25">
      <c r="A33" s="167" t="s">
        <v>57</v>
      </c>
      <c r="B33" s="1" t="s">
        <v>19</v>
      </c>
      <c r="C33" s="1" t="s">
        <v>17</v>
      </c>
      <c r="D33" s="2" t="s">
        <v>56</v>
      </c>
      <c r="E33" s="14" t="s">
        <v>151</v>
      </c>
      <c r="F33" s="14" t="s">
        <v>151</v>
      </c>
      <c r="G33" s="47"/>
      <c r="H33" s="47" t="s">
        <v>151</v>
      </c>
      <c r="I33" s="35" t="s">
        <v>423</v>
      </c>
      <c r="J33" s="51" t="s">
        <v>467</v>
      </c>
      <c r="K33" s="51" t="s">
        <v>508</v>
      </c>
      <c r="L33" s="56" t="s">
        <v>602</v>
      </c>
      <c r="M33" s="132" t="s">
        <v>672</v>
      </c>
      <c r="N33" s="4" t="s">
        <v>709</v>
      </c>
      <c r="O33" s="132" t="s">
        <v>772</v>
      </c>
      <c r="P33" s="152" t="s">
        <v>801</v>
      </c>
      <c r="Q33" s="152" t="s">
        <v>883</v>
      </c>
      <c r="R33" s="193" t="s">
        <v>919</v>
      </c>
    </row>
    <row r="34" spans="1:18" x14ac:dyDescent="0.25">
      <c r="A34" s="167" t="s">
        <v>59</v>
      </c>
      <c r="B34" s="1" t="s">
        <v>19</v>
      </c>
      <c r="C34" s="1" t="s">
        <v>17</v>
      </c>
      <c r="D34" s="2" t="s">
        <v>58</v>
      </c>
      <c r="E34" s="14" t="s">
        <v>151</v>
      </c>
      <c r="F34" s="14" t="s">
        <v>151</v>
      </c>
      <c r="G34" s="47"/>
      <c r="H34" s="47" t="s">
        <v>151</v>
      </c>
      <c r="I34" s="35" t="s">
        <v>424</v>
      </c>
      <c r="J34" s="51" t="s">
        <v>468</v>
      </c>
      <c r="K34" s="51" t="s">
        <v>509</v>
      </c>
      <c r="L34" s="56" t="s">
        <v>603</v>
      </c>
      <c r="M34" s="132" t="s">
        <v>673</v>
      </c>
      <c r="N34" s="4" t="s">
        <v>710</v>
      </c>
      <c r="O34" s="132" t="s">
        <v>772</v>
      </c>
      <c r="P34" s="152" t="s">
        <v>801</v>
      </c>
      <c r="Q34" s="152" t="s">
        <v>883</v>
      </c>
      <c r="R34" s="193" t="s">
        <v>919</v>
      </c>
    </row>
    <row r="35" spans="1:18" x14ac:dyDescent="0.25">
      <c r="A35" s="167" t="s">
        <v>61</v>
      </c>
      <c r="B35" s="1" t="s">
        <v>19</v>
      </c>
      <c r="C35" s="1" t="s">
        <v>17</v>
      </c>
      <c r="D35" s="2" t="s">
        <v>60</v>
      </c>
      <c r="E35" s="14" t="s">
        <v>151</v>
      </c>
      <c r="F35" s="14" t="s">
        <v>151</v>
      </c>
      <c r="G35" s="47"/>
      <c r="H35" s="47"/>
      <c r="I35" s="35" t="s">
        <v>424</v>
      </c>
      <c r="J35" s="51" t="s">
        <v>468</v>
      </c>
      <c r="K35" s="51" t="s">
        <v>509</v>
      </c>
      <c r="L35" s="56" t="s">
        <v>603</v>
      </c>
      <c r="M35" s="132" t="s">
        <v>673</v>
      </c>
      <c r="N35" s="4" t="s">
        <v>710</v>
      </c>
      <c r="O35" s="132" t="s">
        <v>772</v>
      </c>
      <c r="P35" s="152" t="s">
        <v>801</v>
      </c>
      <c r="Q35" s="152" t="s">
        <v>883</v>
      </c>
      <c r="R35" s="193" t="s">
        <v>919</v>
      </c>
    </row>
    <row r="36" spans="1:18" x14ac:dyDescent="0.25">
      <c r="A36" s="167" t="s">
        <v>63</v>
      </c>
      <c r="B36" s="1" t="s">
        <v>19</v>
      </c>
      <c r="C36" s="1" t="s">
        <v>17</v>
      </c>
      <c r="D36" s="2" t="s">
        <v>62</v>
      </c>
      <c r="E36" s="14"/>
      <c r="F36" s="14"/>
      <c r="G36" s="47"/>
      <c r="H36" s="47"/>
      <c r="I36" s="35" t="s">
        <v>424</v>
      </c>
      <c r="J36" s="51" t="s">
        <v>468</v>
      </c>
      <c r="K36" s="51" t="s">
        <v>509</v>
      </c>
      <c r="L36" s="56" t="s">
        <v>603</v>
      </c>
      <c r="M36" s="132" t="s">
        <v>673</v>
      </c>
      <c r="N36" s="4" t="s">
        <v>710</v>
      </c>
      <c r="O36" s="132" t="s">
        <v>772</v>
      </c>
      <c r="P36" s="152" t="s">
        <v>801</v>
      </c>
      <c r="Q36" s="152" t="s">
        <v>883</v>
      </c>
      <c r="R36" s="193" t="s">
        <v>919</v>
      </c>
    </row>
    <row r="37" spans="1:18" x14ac:dyDescent="0.25">
      <c r="A37" s="167" t="s">
        <v>65</v>
      </c>
      <c r="B37" s="1" t="s">
        <v>19</v>
      </c>
      <c r="C37" s="1" t="s">
        <v>17</v>
      </c>
      <c r="D37" s="2" t="s">
        <v>64</v>
      </c>
      <c r="E37" s="14" t="s">
        <v>151</v>
      </c>
      <c r="F37" s="14" t="s">
        <v>151</v>
      </c>
      <c r="G37" s="47"/>
      <c r="H37" s="47" t="s">
        <v>151</v>
      </c>
      <c r="I37" s="36">
        <v>20109</v>
      </c>
      <c r="J37" s="51" t="s">
        <v>454</v>
      </c>
      <c r="K37" s="51" t="s">
        <v>495</v>
      </c>
      <c r="L37" s="56" t="s">
        <v>586</v>
      </c>
      <c r="M37" s="132" t="s">
        <v>688</v>
      </c>
      <c r="N37" s="4" t="s">
        <v>711</v>
      </c>
      <c r="O37" s="139" t="s">
        <v>773</v>
      </c>
      <c r="P37" s="4" t="s">
        <v>803</v>
      </c>
      <c r="Q37" s="152" t="s">
        <v>880</v>
      </c>
      <c r="R37" s="192" t="s">
        <v>916</v>
      </c>
    </row>
    <row r="38" spans="1:18" x14ac:dyDescent="0.25">
      <c r="A38" s="167" t="s">
        <v>542</v>
      </c>
      <c r="B38" s="1" t="s">
        <v>19</v>
      </c>
      <c r="C38" s="1" t="s">
        <v>17</v>
      </c>
      <c r="D38" s="2" t="s">
        <v>543</v>
      </c>
      <c r="E38" s="14" t="s">
        <v>151</v>
      </c>
      <c r="F38" s="14" t="s">
        <v>151</v>
      </c>
      <c r="G38" s="47"/>
      <c r="H38" s="47" t="s">
        <v>151</v>
      </c>
      <c r="I38" s="65"/>
      <c r="J38" s="66"/>
      <c r="K38" s="66"/>
      <c r="L38" s="85">
        <v>16750</v>
      </c>
      <c r="M38" s="132" t="s">
        <v>674</v>
      </c>
      <c r="N38" s="4" t="s">
        <v>713</v>
      </c>
      <c r="O38" s="141">
        <v>18327</v>
      </c>
      <c r="P38" s="155">
        <v>9030</v>
      </c>
      <c r="Q38" s="152" t="s">
        <v>887</v>
      </c>
      <c r="R38" s="192" t="s">
        <v>927</v>
      </c>
    </row>
    <row r="39" spans="1:18" x14ac:dyDescent="0.25">
      <c r="A39" s="167" t="s">
        <v>67</v>
      </c>
      <c r="B39" s="1" t="s">
        <v>9</v>
      </c>
      <c r="C39" s="1" t="s">
        <v>17</v>
      </c>
      <c r="D39" s="2" t="s">
        <v>66</v>
      </c>
      <c r="E39" s="14" t="s">
        <v>151</v>
      </c>
      <c r="F39" s="14" t="s">
        <v>151</v>
      </c>
      <c r="G39" s="47"/>
      <c r="H39" s="47" t="s">
        <v>151</v>
      </c>
      <c r="I39" s="35" t="s">
        <v>425</v>
      </c>
      <c r="J39" s="51" t="s">
        <v>469</v>
      </c>
      <c r="K39" s="51" t="s">
        <v>510</v>
      </c>
      <c r="L39" s="35" t="s">
        <v>578</v>
      </c>
      <c r="M39" s="132" t="s">
        <v>675</v>
      </c>
      <c r="N39" s="154">
        <v>6.52</v>
      </c>
      <c r="O39" s="141">
        <v>6.85</v>
      </c>
      <c r="P39" s="155">
        <v>7.53</v>
      </c>
      <c r="Q39" s="152" t="s">
        <v>884</v>
      </c>
      <c r="R39" s="192" t="s">
        <v>928</v>
      </c>
    </row>
    <row r="40" spans="1:18" x14ac:dyDescent="0.25">
      <c r="A40" s="167" t="s">
        <v>69</v>
      </c>
      <c r="B40" s="1" t="s">
        <v>9</v>
      </c>
      <c r="C40" s="1" t="s">
        <v>17</v>
      </c>
      <c r="D40" s="2" t="s">
        <v>68</v>
      </c>
      <c r="E40" s="14" t="s">
        <v>151</v>
      </c>
      <c r="F40" s="14" t="s">
        <v>151</v>
      </c>
      <c r="G40" s="47"/>
      <c r="H40" s="47" t="s">
        <v>151</v>
      </c>
      <c r="I40" s="35" t="s">
        <v>426</v>
      </c>
      <c r="J40" s="51" t="s">
        <v>470</v>
      </c>
      <c r="K40" s="51" t="s">
        <v>74</v>
      </c>
      <c r="L40" s="35" t="s">
        <v>579</v>
      </c>
      <c r="M40" s="132" t="s">
        <v>676</v>
      </c>
      <c r="N40" s="154">
        <v>7.31</v>
      </c>
      <c r="O40" s="141">
        <v>7.85</v>
      </c>
      <c r="P40" s="4" t="s">
        <v>827</v>
      </c>
      <c r="Q40" s="152" t="s">
        <v>885</v>
      </c>
      <c r="R40" s="192" t="s">
        <v>929</v>
      </c>
    </row>
    <row r="41" spans="1:18" x14ac:dyDescent="0.25">
      <c r="A41" s="167" t="s">
        <v>71</v>
      </c>
      <c r="B41" s="1" t="s">
        <v>9</v>
      </c>
      <c r="C41" s="1" t="s">
        <v>17</v>
      </c>
      <c r="D41" s="2" t="s">
        <v>70</v>
      </c>
      <c r="E41" s="14" t="s">
        <v>151</v>
      </c>
      <c r="F41" s="14" t="s">
        <v>151</v>
      </c>
      <c r="G41" s="47"/>
      <c r="H41" s="47" t="s">
        <v>151</v>
      </c>
      <c r="I41" s="35" t="s">
        <v>425</v>
      </c>
      <c r="J41" s="51" t="s">
        <v>469</v>
      </c>
      <c r="K41" s="51" t="s">
        <v>510</v>
      </c>
      <c r="L41" s="35" t="s">
        <v>578</v>
      </c>
      <c r="M41" s="132" t="s">
        <v>675</v>
      </c>
      <c r="N41" s="154">
        <v>6.52</v>
      </c>
      <c r="O41" s="141">
        <v>6.85</v>
      </c>
      <c r="P41" s="155">
        <v>7.53</v>
      </c>
      <c r="Q41" s="152" t="s">
        <v>884</v>
      </c>
      <c r="R41" s="192" t="s">
        <v>928</v>
      </c>
    </row>
    <row r="42" spans="1:18" x14ac:dyDescent="0.25">
      <c r="A42" s="167" t="s">
        <v>73</v>
      </c>
      <c r="B42" s="1" t="s">
        <v>9</v>
      </c>
      <c r="C42" s="1" t="s">
        <v>17</v>
      </c>
      <c r="D42" s="2" t="s">
        <v>72</v>
      </c>
      <c r="E42" s="14" t="s">
        <v>151</v>
      </c>
      <c r="F42" s="14" t="s">
        <v>151</v>
      </c>
      <c r="G42" s="14"/>
      <c r="H42" s="14" t="s">
        <v>151</v>
      </c>
      <c r="I42" s="35" t="s">
        <v>427</v>
      </c>
      <c r="J42" s="51" t="s">
        <v>471</v>
      </c>
      <c r="K42" s="51" t="s">
        <v>511</v>
      </c>
      <c r="L42" s="35" t="s">
        <v>580</v>
      </c>
      <c r="M42" s="132" t="s">
        <v>677</v>
      </c>
      <c r="N42" s="154">
        <v>8.5</v>
      </c>
      <c r="O42" s="141">
        <v>9.1199999999999992</v>
      </c>
      <c r="P42" s="155">
        <v>10.25</v>
      </c>
      <c r="Q42" s="152" t="s">
        <v>886</v>
      </c>
      <c r="R42" s="192" t="s">
        <v>930</v>
      </c>
    </row>
    <row r="43" spans="1:18" x14ac:dyDescent="0.25">
      <c r="A43" s="167" t="s">
        <v>741</v>
      </c>
      <c r="B43" s="1" t="s">
        <v>9</v>
      </c>
      <c r="C43" s="1"/>
      <c r="D43" s="2"/>
      <c r="E43" s="14"/>
      <c r="F43" s="14"/>
      <c r="G43" s="47"/>
      <c r="H43" s="47"/>
      <c r="I43" s="35"/>
      <c r="J43" s="51"/>
      <c r="K43" s="147">
        <v>0.7</v>
      </c>
      <c r="L43" s="147">
        <v>0.7</v>
      </c>
      <c r="M43" s="147">
        <v>0.7</v>
      </c>
      <c r="N43" s="158">
        <v>1.4</v>
      </c>
      <c r="O43" s="132" t="s">
        <v>616</v>
      </c>
      <c r="P43" s="152" t="s">
        <v>616</v>
      </c>
      <c r="Q43" s="152" t="s">
        <v>616</v>
      </c>
      <c r="R43" s="218" t="s">
        <v>616</v>
      </c>
    </row>
    <row r="44" spans="1:18" x14ac:dyDescent="0.25">
      <c r="A44" s="167" t="s">
        <v>920</v>
      </c>
      <c r="B44" s="1" t="s">
        <v>21</v>
      </c>
      <c r="C44" s="1" t="s">
        <v>17</v>
      </c>
      <c r="D44" s="2" t="s">
        <v>921</v>
      </c>
      <c r="E44" s="14"/>
      <c r="F44" s="14"/>
      <c r="G44" s="47"/>
      <c r="H44" s="47"/>
      <c r="I44" s="35"/>
      <c r="J44" s="51"/>
      <c r="K44" s="147"/>
      <c r="L44" s="147"/>
      <c r="M44" s="147"/>
      <c r="N44" s="158"/>
      <c r="O44" s="132"/>
      <c r="P44" s="152"/>
      <c r="Q44" s="152" t="s">
        <v>922</v>
      </c>
      <c r="R44" s="218" t="s">
        <v>923</v>
      </c>
    </row>
    <row r="45" spans="1:18" x14ac:dyDescent="0.25">
      <c r="A45" s="167" t="s">
        <v>949</v>
      </c>
      <c r="B45" s="1" t="s">
        <v>21</v>
      </c>
      <c r="C45" s="1" t="s">
        <v>17</v>
      </c>
      <c r="D45" s="2" t="s">
        <v>950</v>
      </c>
      <c r="E45" s="14"/>
      <c r="F45" s="14"/>
      <c r="G45" s="47"/>
      <c r="H45" s="47"/>
      <c r="I45" s="35"/>
      <c r="J45" s="51"/>
      <c r="K45" s="147"/>
      <c r="L45" s="147"/>
      <c r="M45" s="147"/>
      <c r="N45" s="158"/>
      <c r="O45" s="132"/>
      <c r="P45" s="152"/>
      <c r="Q45" s="152" t="s">
        <v>922</v>
      </c>
      <c r="R45" s="218" t="s">
        <v>922</v>
      </c>
    </row>
    <row r="46" spans="1:18" x14ac:dyDescent="0.25">
      <c r="A46" s="167" t="s">
        <v>925</v>
      </c>
      <c r="B46" s="1" t="s">
        <v>21</v>
      </c>
      <c r="C46" s="1" t="s">
        <v>17</v>
      </c>
      <c r="D46" s="2" t="s">
        <v>75</v>
      </c>
      <c r="E46" s="14" t="s">
        <v>151</v>
      </c>
      <c r="F46" s="14" t="s">
        <v>151</v>
      </c>
      <c r="G46" s="47"/>
      <c r="H46" s="47" t="s">
        <v>151</v>
      </c>
      <c r="I46" s="35" t="s">
        <v>428</v>
      </c>
      <c r="J46" s="51" t="s">
        <v>472</v>
      </c>
      <c r="K46" s="51" t="s">
        <v>512</v>
      </c>
      <c r="L46" s="56" t="s">
        <v>604</v>
      </c>
      <c r="M46" s="132" t="s">
        <v>678</v>
      </c>
      <c r="N46" s="152" t="s">
        <v>678</v>
      </c>
      <c r="O46" s="132" t="s">
        <v>774</v>
      </c>
      <c r="P46" s="4" t="s">
        <v>812</v>
      </c>
      <c r="Q46" s="4" t="s">
        <v>890</v>
      </c>
      <c r="R46" s="218" t="s">
        <v>924</v>
      </c>
    </row>
    <row r="47" spans="1:18" x14ac:dyDescent="0.25">
      <c r="A47" s="167" t="s">
        <v>926</v>
      </c>
      <c r="B47" s="1" t="s">
        <v>21</v>
      </c>
      <c r="C47" s="1" t="s">
        <v>17</v>
      </c>
      <c r="D47" s="2" t="s">
        <v>76</v>
      </c>
      <c r="E47" s="14" t="s">
        <v>151</v>
      </c>
      <c r="F47" s="14" t="s">
        <v>151</v>
      </c>
      <c r="G47" s="14"/>
      <c r="H47" s="14" t="s">
        <v>151</v>
      </c>
      <c r="I47" s="4" t="s">
        <v>77</v>
      </c>
      <c r="J47" s="53" t="s">
        <v>77</v>
      </c>
      <c r="K47" s="51" t="s">
        <v>513</v>
      </c>
      <c r="L47" s="56" t="s">
        <v>605</v>
      </c>
      <c r="M47" s="132" t="s">
        <v>679</v>
      </c>
      <c r="N47" s="4" t="s">
        <v>726</v>
      </c>
      <c r="O47" s="132" t="s">
        <v>775</v>
      </c>
      <c r="P47" s="4" t="s">
        <v>813</v>
      </c>
      <c r="Q47" s="4" t="s">
        <v>891</v>
      </c>
      <c r="R47" s="164">
        <v>932.93</v>
      </c>
    </row>
    <row r="48" spans="1:18" x14ac:dyDescent="0.25">
      <c r="A48" s="167" t="s">
        <v>79</v>
      </c>
      <c r="B48" s="1" t="s">
        <v>21</v>
      </c>
      <c r="C48" s="1" t="s">
        <v>17</v>
      </c>
      <c r="D48" s="2" t="s">
        <v>78</v>
      </c>
      <c r="E48" s="14" t="s">
        <v>151</v>
      </c>
      <c r="F48" s="14" t="s">
        <v>151</v>
      </c>
      <c r="G48" s="47"/>
      <c r="H48" s="47"/>
      <c r="I48" s="35" t="s">
        <v>429</v>
      </c>
      <c r="J48" s="51" t="s">
        <v>473</v>
      </c>
      <c r="K48" s="51" t="s">
        <v>514</v>
      </c>
      <c r="L48" s="56" t="s">
        <v>606</v>
      </c>
      <c r="M48" s="132" t="s">
        <v>680</v>
      </c>
      <c r="N48" s="152">
        <v>220.68</v>
      </c>
      <c r="O48" s="132" t="s">
        <v>776</v>
      </c>
      <c r="P48" s="4" t="s">
        <v>814</v>
      </c>
      <c r="Q48" s="4" t="s">
        <v>892</v>
      </c>
      <c r="R48" s="218" t="s">
        <v>931</v>
      </c>
    </row>
    <row r="49" spans="1:18" x14ac:dyDescent="0.25">
      <c r="A49" s="167" t="s">
        <v>81</v>
      </c>
      <c r="B49" s="1" t="s">
        <v>21</v>
      </c>
      <c r="C49" s="1" t="s">
        <v>17</v>
      </c>
      <c r="D49" s="2" t="s">
        <v>80</v>
      </c>
      <c r="E49" s="14" t="s">
        <v>151</v>
      </c>
      <c r="F49" s="14" t="s">
        <v>151</v>
      </c>
      <c r="G49" s="47"/>
      <c r="H49" s="47"/>
      <c r="I49" s="35" t="s">
        <v>430</v>
      </c>
      <c r="J49" s="51" t="s">
        <v>474</v>
      </c>
      <c r="K49" s="51" t="s">
        <v>515</v>
      </c>
      <c r="L49" s="56" t="s">
        <v>607</v>
      </c>
      <c r="M49" s="132" t="s">
        <v>681</v>
      </c>
      <c r="N49" s="152">
        <v>218.86</v>
      </c>
      <c r="O49" s="132" t="s">
        <v>777</v>
      </c>
      <c r="P49" s="4" t="s">
        <v>815</v>
      </c>
      <c r="Q49" s="4" t="s">
        <v>892</v>
      </c>
      <c r="R49" s="218" t="s">
        <v>616</v>
      </c>
    </row>
    <row r="50" spans="1:18" x14ac:dyDescent="0.25">
      <c r="A50" s="167" t="s">
        <v>83</v>
      </c>
      <c r="B50" s="1" t="s">
        <v>21</v>
      </c>
      <c r="C50" s="1" t="s">
        <v>17</v>
      </c>
      <c r="D50" s="2" t="s">
        <v>82</v>
      </c>
      <c r="E50" s="14" t="s">
        <v>151</v>
      </c>
      <c r="F50" s="14" t="s">
        <v>151</v>
      </c>
      <c r="G50" s="47"/>
      <c r="H50" s="47"/>
      <c r="I50" s="35" t="s">
        <v>429</v>
      </c>
      <c r="J50" s="51" t="s">
        <v>473</v>
      </c>
      <c r="K50" s="51" t="s">
        <v>514</v>
      </c>
      <c r="L50" s="56" t="s">
        <v>606</v>
      </c>
      <c r="M50" s="132" t="s">
        <v>680</v>
      </c>
      <c r="N50" s="152">
        <v>220.68</v>
      </c>
      <c r="O50" s="132" t="s">
        <v>776</v>
      </c>
      <c r="P50" s="4" t="s">
        <v>814</v>
      </c>
      <c r="Q50" s="4" t="s">
        <v>893</v>
      </c>
      <c r="R50" s="218" t="s">
        <v>932</v>
      </c>
    </row>
    <row r="51" spans="1:18" x14ac:dyDescent="0.25">
      <c r="A51" s="167" t="s">
        <v>85</v>
      </c>
      <c r="B51" s="1" t="s">
        <v>21</v>
      </c>
      <c r="C51" s="1" t="s">
        <v>17</v>
      </c>
      <c r="D51" s="2" t="s">
        <v>84</v>
      </c>
      <c r="E51" s="14" t="s">
        <v>151</v>
      </c>
      <c r="F51" s="14" t="s">
        <v>151</v>
      </c>
      <c r="G51" s="47"/>
      <c r="H51" s="47"/>
      <c r="I51" s="35" t="s">
        <v>431</v>
      </c>
      <c r="J51" s="51" t="s">
        <v>475</v>
      </c>
      <c r="K51" s="51" t="s">
        <v>516</v>
      </c>
      <c r="L51" s="56" t="s">
        <v>608</v>
      </c>
      <c r="M51" s="132" t="s">
        <v>682</v>
      </c>
      <c r="N51" s="152">
        <v>217.05</v>
      </c>
      <c r="O51" s="132" t="s">
        <v>778</v>
      </c>
      <c r="P51" s="4" t="s">
        <v>816</v>
      </c>
      <c r="Q51" s="4" t="s">
        <v>893</v>
      </c>
      <c r="R51" s="218" t="s">
        <v>616</v>
      </c>
    </row>
    <row r="52" spans="1:18" x14ac:dyDescent="0.25">
      <c r="A52" s="167" t="s">
        <v>152</v>
      </c>
      <c r="B52" s="1" t="s">
        <v>21</v>
      </c>
      <c r="C52" s="1"/>
      <c r="D52" s="2"/>
      <c r="E52" s="14" t="s">
        <v>151</v>
      </c>
      <c r="F52" s="14" t="s">
        <v>151</v>
      </c>
      <c r="G52" s="47"/>
      <c r="H52" s="47"/>
      <c r="I52" s="37">
        <f>I48+I65</f>
        <v>223.42</v>
      </c>
      <c r="J52" s="16">
        <f>J48+J65</f>
        <v>225.07999999999998</v>
      </c>
      <c r="K52" s="16">
        <f>K48+K65</f>
        <v>228.62</v>
      </c>
      <c r="L52" s="16">
        <f t="shared" ref="L52:R52" si="0">L48+L65</f>
        <v>232.65</v>
      </c>
      <c r="M52" s="16">
        <f t="shared" si="0"/>
        <v>237.62</v>
      </c>
      <c r="N52" s="16">
        <f t="shared" si="0"/>
        <v>237.62</v>
      </c>
      <c r="O52" s="16">
        <f t="shared" si="0"/>
        <v>225.54</v>
      </c>
      <c r="P52" s="37">
        <f t="shared" si="0"/>
        <v>188.95</v>
      </c>
      <c r="Q52" s="37">
        <f t="shared" si="0"/>
        <v>199.05</v>
      </c>
      <c r="R52" s="194">
        <f t="shared" si="0"/>
        <v>202.51999999999998</v>
      </c>
    </row>
    <row r="53" spans="1:18" x14ac:dyDescent="0.25">
      <c r="A53" s="167" t="s">
        <v>155</v>
      </c>
      <c r="B53" s="1" t="s">
        <v>21</v>
      </c>
      <c r="C53" s="1"/>
      <c r="D53" s="2"/>
      <c r="E53" s="14" t="s">
        <v>151</v>
      </c>
      <c r="F53" s="14" t="s">
        <v>151</v>
      </c>
      <c r="G53" s="47"/>
      <c r="H53" s="47"/>
      <c r="I53" s="37">
        <f>I49+I64</f>
        <v>221.6</v>
      </c>
      <c r="J53" s="16">
        <f>J49+J64</f>
        <v>223.26</v>
      </c>
      <c r="K53" s="16">
        <f>K49+K64</f>
        <v>226.8</v>
      </c>
      <c r="L53" s="16">
        <f>L49+L64</f>
        <v>230.82999999999998</v>
      </c>
      <c r="M53" s="16">
        <f t="shared" ref="M53:P53" si="1">M49+M64</f>
        <v>235.8</v>
      </c>
      <c r="N53" s="16">
        <f t="shared" si="1"/>
        <v>235.8</v>
      </c>
      <c r="O53" s="16">
        <f t="shared" si="1"/>
        <v>223.72</v>
      </c>
      <c r="P53" s="37">
        <f t="shared" si="1"/>
        <v>187.13</v>
      </c>
      <c r="Q53" s="37">
        <f t="shared" ref="Q53" si="2">Q49+Q64</f>
        <v>199.05</v>
      </c>
      <c r="R53" s="218" t="s">
        <v>616</v>
      </c>
    </row>
    <row r="54" spans="1:18" x14ac:dyDescent="0.25">
      <c r="A54" s="167" t="s">
        <v>153</v>
      </c>
      <c r="B54" s="1" t="s">
        <v>21</v>
      </c>
      <c r="C54" s="1"/>
      <c r="D54" s="2"/>
      <c r="E54" s="14" t="s">
        <v>151</v>
      </c>
      <c r="F54" s="14" t="s">
        <v>151</v>
      </c>
      <c r="G54" s="47"/>
      <c r="H54" s="47"/>
      <c r="I54" s="37">
        <f t="shared" ref="I54" si="3">I50+I67</f>
        <v>223.42</v>
      </c>
      <c r="J54" s="16">
        <f>J50+J67</f>
        <v>225.07999999999998</v>
      </c>
      <c r="K54" s="16">
        <f>K50+K67</f>
        <v>228.62</v>
      </c>
      <c r="L54" s="37">
        <f>L50+L67</f>
        <v>232.65</v>
      </c>
      <c r="M54" s="37">
        <f t="shared" ref="M54:P54" si="4">M50+M67</f>
        <v>237.62</v>
      </c>
      <c r="N54" s="37">
        <f t="shared" si="4"/>
        <v>237.62</v>
      </c>
      <c r="O54" s="37">
        <f t="shared" si="4"/>
        <v>225.54</v>
      </c>
      <c r="P54" s="37">
        <f t="shared" si="4"/>
        <v>188.95</v>
      </c>
      <c r="Q54" s="37">
        <f t="shared" ref="Q54:R54" si="5">Q50+Q67</f>
        <v>197.24</v>
      </c>
      <c r="R54" s="194">
        <f t="shared" si="5"/>
        <v>200.71</v>
      </c>
    </row>
    <row r="55" spans="1:18" x14ac:dyDescent="0.25">
      <c r="A55" s="167" t="s">
        <v>154</v>
      </c>
      <c r="B55" s="1" t="s">
        <v>21</v>
      </c>
      <c r="C55" s="1"/>
      <c r="D55" s="2"/>
      <c r="E55" s="14" t="s">
        <v>151</v>
      </c>
      <c r="F55" s="14" t="s">
        <v>151</v>
      </c>
      <c r="G55" s="47"/>
      <c r="H55" s="47"/>
      <c r="I55" s="37">
        <f>I51+I66</f>
        <v>219.79</v>
      </c>
      <c r="J55" s="16">
        <f>J51+J66</f>
        <v>221.45</v>
      </c>
      <c r="K55" s="16">
        <f>K51+K66</f>
        <v>224.99</v>
      </c>
      <c r="L55" s="37">
        <f>L51+L66</f>
        <v>229.02</v>
      </c>
      <c r="M55" s="37">
        <f t="shared" ref="M55:P55" si="6">M51+M66</f>
        <v>233.99</v>
      </c>
      <c r="N55" s="37">
        <f t="shared" si="6"/>
        <v>233.99</v>
      </c>
      <c r="O55" s="37">
        <f t="shared" si="6"/>
        <v>221.91</v>
      </c>
      <c r="P55" s="37">
        <f t="shared" si="6"/>
        <v>185.32</v>
      </c>
      <c r="Q55" s="37">
        <f t="shared" ref="Q55" si="7">Q51+Q66</f>
        <v>197.24</v>
      </c>
      <c r="R55" s="218" t="s">
        <v>616</v>
      </c>
    </row>
    <row r="56" spans="1:18" x14ac:dyDescent="0.25">
      <c r="A56" s="167" t="s">
        <v>87</v>
      </c>
      <c r="B56" s="1" t="s">
        <v>21</v>
      </c>
      <c r="C56" s="1" t="s">
        <v>17</v>
      </c>
      <c r="D56" s="2" t="s">
        <v>86</v>
      </c>
      <c r="E56" s="14" t="s">
        <v>151</v>
      </c>
      <c r="F56" s="14" t="s">
        <v>151</v>
      </c>
      <c r="G56" s="47"/>
      <c r="H56" s="47"/>
      <c r="I56" s="35" t="s">
        <v>432</v>
      </c>
      <c r="J56" s="51" t="s">
        <v>476</v>
      </c>
      <c r="K56" s="60" t="s">
        <v>517</v>
      </c>
      <c r="L56" s="56" t="s">
        <v>609</v>
      </c>
      <c r="M56" s="132" t="s">
        <v>683</v>
      </c>
      <c r="N56" s="4" t="s">
        <v>727</v>
      </c>
      <c r="O56" s="132" t="s">
        <v>779</v>
      </c>
      <c r="P56" s="152" t="s">
        <v>817</v>
      </c>
      <c r="Q56" s="4" t="s">
        <v>491</v>
      </c>
      <c r="R56" s="218" t="s">
        <v>934</v>
      </c>
    </row>
    <row r="57" spans="1:18" x14ac:dyDescent="0.25">
      <c r="A57" s="167" t="s">
        <v>89</v>
      </c>
      <c r="B57" s="1" t="s">
        <v>21</v>
      </c>
      <c r="C57" s="1" t="s">
        <v>17</v>
      </c>
      <c r="D57" s="2" t="s">
        <v>88</v>
      </c>
      <c r="E57" s="14" t="s">
        <v>151</v>
      </c>
      <c r="F57" s="14" t="s">
        <v>151</v>
      </c>
      <c r="G57" s="47"/>
      <c r="H57" s="47"/>
      <c r="I57" s="35" t="s">
        <v>433</v>
      </c>
      <c r="J57" s="51" t="s">
        <v>477</v>
      </c>
      <c r="K57" s="60" t="s">
        <v>518</v>
      </c>
      <c r="L57" s="56" t="s">
        <v>610</v>
      </c>
      <c r="M57" s="132" t="s">
        <v>684</v>
      </c>
      <c r="N57" s="4" t="s">
        <v>728</v>
      </c>
      <c r="O57" s="132" t="s">
        <v>780</v>
      </c>
      <c r="P57" s="152" t="s">
        <v>818</v>
      </c>
      <c r="Q57" s="4" t="s">
        <v>491</v>
      </c>
      <c r="R57" s="218" t="s">
        <v>616</v>
      </c>
    </row>
    <row r="58" spans="1:18" x14ac:dyDescent="0.25">
      <c r="A58" s="167" t="s">
        <v>91</v>
      </c>
      <c r="B58" s="1" t="s">
        <v>21</v>
      </c>
      <c r="C58" s="1" t="s">
        <v>17</v>
      </c>
      <c r="D58" s="2" t="s">
        <v>90</v>
      </c>
      <c r="E58" s="14" t="s">
        <v>151</v>
      </c>
      <c r="F58" s="14" t="s">
        <v>151</v>
      </c>
      <c r="G58" s="47"/>
      <c r="H58" s="47"/>
      <c r="I58" s="35" t="s">
        <v>434</v>
      </c>
      <c r="J58" s="51" t="s">
        <v>478</v>
      </c>
      <c r="K58" s="60" t="s">
        <v>519</v>
      </c>
      <c r="L58" s="56" t="s">
        <v>611</v>
      </c>
      <c r="M58" s="132" t="s">
        <v>685</v>
      </c>
      <c r="N58" s="4" t="s">
        <v>729</v>
      </c>
      <c r="O58" s="132" t="s">
        <v>781</v>
      </c>
      <c r="P58" s="152" t="s">
        <v>819</v>
      </c>
      <c r="Q58" s="4" t="s">
        <v>895</v>
      </c>
      <c r="R58" s="218" t="s">
        <v>935</v>
      </c>
    </row>
    <row r="59" spans="1:18" x14ac:dyDescent="0.25">
      <c r="A59" s="167" t="s">
        <v>93</v>
      </c>
      <c r="B59" s="1" t="s">
        <v>21</v>
      </c>
      <c r="C59" s="1" t="s">
        <v>17</v>
      </c>
      <c r="D59" s="2" t="s">
        <v>92</v>
      </c>
      <c r="E59" s="14" t="s">
        <v>151</v>
      </c>
      <c r="F59" s="14" t="s">
        <v>151</v>
      </c>
      <c r="G59" s="47"/>
      <c r="H59" s="47"/>
      <c r="I59" s="35" t="s">
        <v>435</v>
      </c>
      <c r="J59" s="51" t="s">
        <v>479</v>
      </c>
      <c r="K59" s="60" t="s">
        <v>520</v>
      </c>
      <c r="L59" s="56" t="s">
        <v>612</v>
      </c>
      <c r="M59" s="132" t="s">
        <v>686</v>
      </c>
      <c r="N59" s="4" t="s">
        <v>731</v>
      </c>
      <c r="O59" s="132" t="s">
        <v>782</v>
      </c>
      <c r="P59" s="152" t="s">
        <v>820</v>
      </c>
      <c r="Q59" s="4" t="s">
        <v>895</v>
      </c>
      <c r="R59" s="218" t="s">
        <v>616</v>
      </c>
    </row>
    <row r="60" spans="1:18" x14ac:dyDescent="0.25">
      <c r="A60" s="167" t="s">
        <v>95</v>
      </c>
      <c r="B60" s="1" t="s">
        <v>34</v>
      </c>
      <c r="C60" s="1" t="s">
        <v>17</v>
      </c>
      <c r="D60" s="2" t="s">
        <v>94</v>
      </c>
      <c r="E60" s="14" t="s">
        <v>151</v>
      </c>
      <c r="F60" s="14"/>
      <c r="G60" s="47"/>
      <c r="H60" s="47"/>
      <c r="I60" s="35" t="s">
        <v>437</v>
      </c>
      <c r="J60" s="51" t="s">
        <v>484</v>
      </c>
      <c r="K60" s="60" t="s">
        <v>521</v>
      </c>
      <c r="L60" s="33">
        <v>0.13550000000000001</v>
      </c>
      <c r="M60" s="132" t="s">
        <v>689</v>
      </c>
      <c r="N60" s="151">
        <v>0.1361</v>
      </c>
      <c r="O60" s="132" t="s">
        <v>783</v>
      </c>
      <c r="P60" s="152" t="s">
        <v>802</v>
      </c>
      <c r="Q60" s="214">
        <v>0.13700000000000001</v>
      </c>
      <c r="R60" s="218" t="s">
        <v>936</v>
      </c>
    </row>
    <row r="61" spans="1:18" x14ac:dyDescent="0.25">
      <c r="A61" s="167" t="s">
        <v>97</v>
      </c>
      <c r="B61" s="1" t="s">
        <v>34</v>
      </c>
      <c r="C61" s="1" t="s">
        <v>17</v>
      </c>
      <c r="D61" s="2" t="s">
        <v>96</v>
      </c>
      <c r="E61" s="14" t="s">
        <v>151</v>
      </c>
      <c r="F61" s="14"/>
      <c r="G61" s="47"/>
      <c r="H61" s="47"/>
      <c r="I61" s="35" t="s">
        <v>437</v>
      </c>
      <c r="J61" s="51" t="s">
        <v>484</v>
      </c>
      <c r="K61" s="60" t="s">
        <v>521</v>
      </c>
      <c r="L61" s="33">
        <v>0.13550000000000001</v>
      </c>
      <c r="M61" s="132" t="s">
        <v>689</v>
      </c>
      <c r="N61" s="151">
        <v>0.1361</v>
      </c>
      <c r="O61" s="132" t="s">
        <v>783</v>
      </c>
      <c r="P61" s="152" t="s">
        <v>802</v>
      </c>
      <c r="Q61" s="214">
        <v>0.13700000000000001</v>
      </c>
      <c r="R61" s="218" t="s">
        <v>936</v>
      </c>
    </row>
    <row r="62" spans="1:18" x14ac:dyDescent="0.25">
      <c r="A62" s="168" t="s">
        <v>99</v>
      </c>
      <c r="B62" s="3" t="s">
        <v>21</v>
      </c>
      <c r="C62" s="7" t="s">
        <v>17</v>
      </c>
      <c r="D62" s="5" t="s">
        <v>98</v>
      </c>
      <c r="E62" s="15" t="s">
        <v>151</v>
      </c>
      <c r="F62" s="15"/>
      <c r="G62" s="48"/>
      <c r="H62" s="48"/>
      <c r="I62" s="6" t="s">
        <v>100</v>
      </c>
      <c r="J62" s="9" t="s">
        <v>100</v>
      </c>
      <c r="K62" s="9" t="s">
        <v>100</v>
      </c>
      <c r="L62" s="6" t="s">
        <v>100</v>
      </c>
      <c r="M62" s="137" t="s">
        <v>100</v>
      </c>
      <c r="N62" s="4" t="s">
        <v>100</v>
      </c>
      <c r="O62" s="136">
        <v>12</v>
      </c>
      <c r="P62" s="157">
        <v>12</v>
      </c>
      <c r="Q62" s="157">
        <v>12</v>
      </c>
      <c r="R62" s="218" t="s">
        <v>616</v>
      </c>
    </row>
    <row r="63" spans="1:18" x14ac:dyDescent="0.25">
      <c r="A63" s="167" t="s">
        <v>102</v>
      </c>
      <c r="B63" s="1" t="s">
        <v>34</v>
      </c>
      <c r="C63" s="1" t="s">
        <v>17</v>
      </c>
      <c r="D63" s="8" t="s">
        <v>101</v>
      </c>
      <c r="E63" s="17" t="s">
        <v>151</v>
      </c>
      <c r="F63" s="17" t="s">
        <v>151</v>
      </c>
      <c r="G63" s="14"/>
      <c r="H63" s="14"/>
      <c r="I63" s="36">
        <v>1530</v>
      </c>
      <c r="J63" s="54">
        <v>1546</v>
      </c>
      <c r="K63" s="42">
        <v>1609</v>
      </c>
      <c r="L63" s="85">
        <v>1642</v>
      </c>
      <c r="M63" s="138">
        <v>1705</v>
      </c>
      <c r="N63" s="159">
        <v>1749</v>
      </c>
      <c r="O63" s="136">
        <v>1889</v>
      </c>
      <c r="P63" s="157">
        <v>1987</v>
      </c>
      <c r="Q63" s="157">
        <v>2112</v>
      </c>
      <c r="R63" s="164">
        <v>2119</v>
      </c>
    </row>
    <row r="64" spans="1:18" x14ac:dyDescent="0.25">
      <c r="A64" s="167" t="s">
        <v>104</v>
      </c>
      <c r="B64" s="1" t="s">
        <v>21</v>
      </c>
      <c r="C64" s="1" t="s">
        <v>17</v>
      </c>
      <c r="D64" s="2" t="s">
        <v>103</v>
      </c>
      <c r="E64" s="14" t="s">
        <v>151</v>
      </c>
      <c r="F64" s="14" t="s">
        <v>151</v>
      </c>
      <c r="G64" s="14"/>
      <c r="H64" s="14"/>
      <c r="I64" s="35" t="s">
        <v>436</v>
      </c>
      <c r="J64" s="51" t="s">
        <v>436</v>
      </c>
      <c r="K64" s="51" t="s">
        <v>436</v>
      </c>
      <c r="L64" s="35" t="s">
        <v>436</v>
      </c>
      <c r="M64" s="132" t="s">
        <v>436</v>
      </c>
      <c r="N64" s="152" t="s">
        <v>436</v>
      </c>
      <c r="O64" s="132" t="s">
        <v>784</v>
      </c>
      <c r="P64" s="3">
        <v>-37.72</v>
      </c>
      <c r="Q64" s="4" t="s">
        <v>894</v>
      </c>
      <c r="R64" s="218" t="s">
        <v>616</v>
      </c>
    </row>
    <row r="65" spans="1:18" x14ac:dyDescent="0.25">
      <c r="A65" s="167" t="s">
        <v>106</v>
      </c>
      <c r="B65" s="1" t="s">
        <v>21</v>
      </c>
      <c r="C65" s="1" t="s">
        <v>17</v>
      </c>
      <c r="D65" s="2" t="s">
        <v>105</v>
      </c>
      <c r="E65" s="14" t="s">
        <v>151</v>
      </c>
      <c r="F65" s="14" t="s">
        <v>151</v>
      </c>
      <c r="G65" s="14"/>
      <c r="H65" s="14"/>
      <c r="I65" s="35" t="s">
        <v>436</v>
      </c>
      <c r="J65" s="51" t="s">
        <v>436</v>
      </c>
      <c r="K65" s="51" t="s">
        <v>436</v>
      </c>
      <c r="L65" s="35" t="s">
        <v>436</v>
      </c>
      <c r="M65" s="132" t="s">
        <v>436</v>
      </c>
      <c r="N65" s="152" t="s">
        <v>436</v>
      </c>
      <c r="O65" s="132" t="s">
        <v>784</v>
      </c>
      <c r="P65" s="3">
        <v>-37.72</v>
      </c>
      <c r="Q65" s="4" t="s">
        <v>894</v>
      </c>
      <c r="R65" s="218" t="s">
        <v>933</v>
      </c>
    </row>
    <row r="66" spans="1:18" x14ac:dyDescent="0.25">
      <c r="A66" s="167" t="s">
        <v>108</v>
      </c>
      <c r="B66" s="1" t="s">
        <v>21</v>
      </c>
      <c r="C66" s="1" t="s">
        <v>17</v>
      </c>
      <c r="D66" s="2" t="s">
        <v>107</v>
      </c>
      <c r="E66" s="14" t="s">
        <v>151</v>
      </c>
      <c r="F66" s="14" t="s">
        <v>151</v>
      </c>
      <c r="G66" s="14"/>
      <c r="H66" s="14"/>
      <c r="I66" s="35" t="s">
        <v>436</v>
      </c>
      <c r="J66" s="51" t="s">
        <v>436</v>
      </c>
      <c r="K66" s="51" t="s">
        <v>436</v>
      </c>
      <c r="L66" s="35" t="s">
        <v>436</v>
      </c>
      <c r="M66" s="132" t="s">
        <v>436</v>
      </c>
      <c r="N66" s="152" t="s">
        <v>436</v>
      </c>
      <c r="O66" s="132" t="s">
        <v>784</v>
      </c>
      <c r="P66" s="3">
        <v>-37.72</v>
      </c>
      <c r="Q66" s="4" t="s">
        <v>894</v>
      </c>
      <c r="R66" s="218" t="s">
        <v>616</v>
      </c>
    </row>
    <row r="67" spans="1:18" x14ac:dyDescent="0.25">
      <c r="A67" s="167" t="s">
        <v>110</v>
      </c>
      <c r="B67" s="1" t="s">
        <v>21</v>
      </c>
      <c r="C67" s="1" t="s">
        <v>17</v>
      </c>
      <c r="D67" s="2" t="s">
        <v>109</v>
      </c>
      <c r="E67" s="14" t="s">
        <v>151</v>
      </c>
      <c r="F67" s="14" t="s">
        <v>151</v>
      </c>
      <c r="G67" s="14"/>
      <c r="H67" s="14"/>
      <c r="I67" s="35" t="s">
        <v>436</v>
      </c>
      <c r="J67" s="51" t="s">
        <v>436</v>
      </c>
      <c r="K67" s="51" t="s">
        <v>436</v>
      </c>
      <c r="L67" s="35" t="s">
        <v>436</v>
      </c>
      <c r="M67" s="132" t="s">
        <v>436</v>
      </c>
      <c r="N67" s="152" t="s">
        <v>436</v>
      </c>
      <c r="O67" s="132" t="s">
        <v>784</v>
      </c>
      <c r="P67" s="3">
        <v>-37.72</v>
      </c>
      <c r="Q67" s="4" t="s">
        <v>894</v>
      </c>
      <c r="R67" s="218" t="s">
        <v>933</v>
      </c>
    </row>
    <row r="68" spans="1:18" x14ac:dyDescent="0.25">
      <c r="A68" s="167" t="s">
        <v>112</v>
      </c>
      <c r="B68" s="1" t="s">
        <v>21</v>
      </c>
      <c r="C68" s="1" t="s">
        <v>17</v>
      </c>
      <c r="D68" s="2" t="s">
        <v>111</v>
      </c>
      <c r="E68" s="14" t="s">
        <v>151</v>
      </c>
      <c r="F68" s="14"/>
      <c r="G68" s="14"/>
      <c r="H68" s="14"/>
      <c r="I68" s="6" t="s">
        <v>113</v>
      </c>
      <c r="J68" s="9" t="s">
        <v>113</v>
      </c>
      <c r="K68" s="9" t="s">
        <v>113</v>
      </c>
      <c r="L68" s="6" t="s">
        <v>113</v>
      </c>
      <c r="M68" s="139" t="s">
        <v>113</v>
      </c>
      <c r="N68" s="160" t="s">
        <v>113</v>
      </c>
      <c r="O68" s="132" t="s">
        <v>113</v>
      </c>
      <c r="P68" s="152" t="s">
        <v>113</v>
      </c>
      <c r="Q68" s="152" t="s">
        <v>113</v>
      </c>
      <c r="R68" s="218" t="s">
        <v>113</v>
      </c>
    </row>
    <row r="69" spans="1:18" x14ac:dyDescent="0.25">
      <c r="A69" s="167" t="s">
        <v>115</v>
      </c>
      <c r="B69" s="1" t="s">
        <v>21</v>
      </c>
      <c r="C69" s="1" t="s">
        <v>17</v>
      </c>
      <c r="D69" s="2" t="s">
        <v>114</v>
      </c>
      <c r="E69" s="14" t="s">
        <v>151</v>
      </c>
      <c r="F69" s="14"/>
      <c r="G69" s="14"/>
      <c r="H69" s="14"/>
      <c r="I69" s="6" t="s">
        <v>113</v>
      </c>
      <c r="J69" s="9" t="s">
        <v>113</v>
      </c>
      <c r="K69" s="9" t="s">
        <v>113</v>
      </c>
      <c r="L69" s="6" t="s">
        <v>113</v>
      </c>
      <c r="M69" s="139" t="s">
        <v>113</v>
      </c>
      <c r="N69" s="160" t="s">
        <v>113</v>
      </c>
      <c r="O69" s="132" t="s">
        <v>113</v>
      </c>
      <c r="P69" s="152" t="s">
        <v>113</v>
      </c>
      <c r="Q69" s="152" t="s">
        <v>113</v>
      </c>
      <c r="R69" s="218" t="s">
        <v>113</v>
      </c>
    </row>
    <row r="70" spans="1:18" x14ac:dyDescent="0.25">
      <c r="A70" s="167" t="s">
        <v>117</v>
      </c>
      <c r="B70" s="1" t="s">
        <v>21</v>
      </c>
      <c r="C70" s="1" t="s">
        <v>17</v>
      </c>
      <c r="D70" s="2" t="s">
        <v>116</v>
      </c>
      <c r="E70" s="14" t="s">
        <v>151</v>
      </c>
      <c r="F70" s="14"/>
      <c r="G70" s="14"/>
      <c r="H70" s="14"/>
      <c r="I70" s="6" t="s">
        <v>113</v>
      </c>
      <c r="J70" s="9" t="s">
        <v>113</v>
      </c>
      <c r="K70" s="9" t="s">
        <v>113</v>
      </c>
      <c r="L70" s="6" t="s">
        <v>113</v>
      </c>
      <c r="M70" s="139" t="s">
        <v>113</v>
      </c>
      <c r="N70" s="160" t="s">
        <v>113</v>
      </c>
      <c r="O70" s="132" t="s">
        <v>113</v>
      </c>
      <c r="P70" s="152" t="s">
        <v>113</v>
      </c>
      <c r="Q70" s="152" t="s">
        <v>113</v>
      </c>
      <c r="R70" s="218" t="s">
        <v>113</v>
      </c>
    </row>
    <row r="71" spans="1:18" x14ac:dyDescent="0.25">
      <c r="A71" s="167" t="s">
        <v>119</v>
      </c>
      <c r="B71" s="1" t="s">
        <v>21</v>
      </c>
      <c r="C71" s="1" t="s">
        <v>17</v>
      </c>
      <c r="D71" s="2" t="s">
        <v>118</v>
      </c>
      <c r="E71" s="14" t="s">
        <v>151</v>
      </c>
      <c r="F71" s="14"/>
      <c r="G71" s="14"/>
      <c r="H71" s="14"/>
      <c r="I71" s="6" t="s">
        <v>120</v>
      </c>
      <c r="J71" s="9" t="s">
        <v>120</v>
      </c>
      <c r="K71" s="9" t="s">
        <v>120</v>
      </c>
      <c r="L71" s="6" t="s">
        <v>120</v>
      </c>
      <c r="M71" s="139" t="s">
        <v>120</v>
      </c>
      <c r="N71" s="160" t="s">
        <v>120</v>
      </c>
      <c r="O71" s="132" t="s">
        <v>120</v>
      </c>
      <c r="P71" s="152" t="s">
        <v>120</v>
      </c>
      <c r="Q71" s="152" t="s">
        <v>120</v>
      </c>
      <c r="R71" s="218" t="s">
        <v>120</v>
      </c>
    </row>
    <row r="72" spans="1:18" x14ac:dyDescent="0.25">
      <c r="A72" s="167" t="s">
        <v>122</v>
      </c>
      <c r="B72" s="1" t="s">
        <v>21</v>
      </c>
      <c r="C72" s="1" t="s">
        <v>17</v>
      </c>
      <c r="D72" s="2" t="s">
        <v>121</v>
      </c>
      <c r="E72" s="14" t="s">
        <v>151</v>
      </c>
      <c r="F72" s="14"/>
      <c r="G72" s="14"/>
      <c r="H72" s="14"/>
      <c r="I72" s="6" t="s">
        <v>120</v>
      </c>
      <c r="J72" s="9" t="s">
        <v>120</v>
      </c>
      <c r="K72" s="9" t="s">
        <v>120</v>
      </c>
      <c r="L72" s="6" t="s">
        <v>120</v>
      </c>
      <c r="M72" s="139" t="s">
        <v>120</v>
      </c>
      <c r="N72" s="160" t="s">
        <v>120</v>
      </c>
      <c r="O72" s="132" t="s">
        <v>120</v>
      </c>
      <c r="P72" s="152" t="s">
        <v>120</v>
      </c>
      <c r="Q72" s="152" t="s">
        <v>120</v>
      </c>
      <c r="R72" s="218" t="s">
        <v>120</v>
      </c>
    </row>
    <row r="73" spans="1:18" x14ac:dyDescent="0.25">
      <c r="A73" s="167" t="s">
        <v>124</v>
      </c>
      <c r="B73" s="1" t="s">
        <v>21</v>
      </c>
      <c r="C73" s="1" t="s">
        <v>17</v>
      </c>
      <c r="D73" s="2" t="s">
        <v>123</v>
      </c>
      <c r="E73" s="14" t="s">
        <v>151</v>
      </c>
      <c r="F73" s="14"/>
      <c r="G73" s="14"/>
      <c r="H73" s="14"/>
      <c r="I73" s="6" t="s">
        <v>120</v>
      </c>
      <c r="J73" s="9" t="s">
        <v>120</v>
      </c>
      <c r="K73" s="9" t="s">
        <v>120</v>
      </c>
      <c r="L73" s="6" t="s">
        <v>120</v>
      </c>
      <c r="M73" s="139" t="s">
        <v>120</v>
      </c>
      <c r="N73" s="160" t="s">
        <v>120</v>
      </c>
      <c r="O73" s="132" t="s">
        <v>120</v>
      </c>
      <c r="P73" s="152" t="s">
        <v>120</v>
      </c>
      <c r="Q73" s="152" t="s">
        <v>120</v>
      </c>
      <c r="R73" s="218" t="s">
        <v>120</v>
      </c>
    </row>
    <row r="74" spans="1:18" x14ac:dyDescent="0.25">
      <c r="A74" s="167" t="s">
        <v>126</v>
      </c>
      <c r="B74" s="1" t="s">
        <v>21</v>
      </c>
      <c r="C74" s="1" t="s">
        <v>17</v>
      </c>
      <c r="D74" s="2" t="s">
        <v>125</v>
      </c>
      <c r="E74" s="14" t="s">
        <v>151</v>
      </c>
      <c r="F74" s="14"/>
      <c r="G74" s="14"/>
      <c r="H74" s="14"/>
      <c r="I74" s="6" t="s">
        <v>127</v>
      </c>
      <c r="J74" s="9" t="s">
        <v>127</v>
      </c>
      <c r="K74" s="9" t="s">
        <v>127</v>
      </c>
      <c r="L74" s="6" t="s">
        <v>127</v>
      </c>
      <c r="M74" s="139" t="s">
        <v>127</v>
      </c>
      <c r="N74" s="160" t="s">
        <v>127</v>
      </c>
      <c r="O74" s="132" t="s">
        <v>127</v>
      </c>
      <c r="P74" s="152" t="s">
        <v>127</v>
      </c>
      <c r="Q74" s="152" t="s">
        <v>127</v>
      </c>
      <c r="R74" s="218" t="s">
        <v>127</v>
      </c>
    </row>
    <row r="75" spans="1:18" x14ac:dyDescent="0.25">
      <c r="A75" s="168" t="s">
        <v>129</v>
      </c>
      <c r="B75" s="3" t="s">
        <v>21</v>
      </c>
      <c r="C75" s="3" t="s">
        <v>17</v>
      </c>
      <c r="D75" s="5" t="s">
        <v>128</v>
      </c>
      <c r="E75" s="15" t="s">
        <v>151</v>
      </c>
      <c r="F75" s="15"/>
      <c r="G75" s="48"/>
      <c r="H75" s="48"/>
      <c r="I75" s="6" t="s">
        <v>127</v>
      </c>
      <c r="J75" s="9" t="s">
        <v>127</v>
      </c>
      <c r="K75" s="9" t="s">
        <v>127</v>
      </c>
      <c r="L75" s="6" t="s">
        <v>127</v>
      </c>
      <c r="M75" s="139" t="s">
        <v>127</v>
      </c>
      <c r="N75" s="160" t="s">
        <v>127</v>
      </c>
      <c r="O75" s="132" t="s">
        <v>127</v>
      </c>
      <c r="P75" s="152" t="s">
        <v>127</v>
      </c>
      <c r="Q75" s="152" t="s">
        <v>127</v>
      </c>
      <c r="R75" s="218" t="s">
        <v>127</v>
      </c>
    </row>
    <row r="76" spans="1:18" x14ac:dyDescent="0.25">
      <c r="A76" s="167" t="s">
        <v>131</v>
      </c>
      <c r="B76" s="1" t="s">
        <v>21</v>
      </c>
      <c r="C76" s="1" t="s">
        <v>17</v>
      </c>
      <c r="D76" s="2" t="s">
        <v>130</v>
      </c>
      <c r="E76" s="14" t="s">
        <v>151</v>
      </c>
      <c r="F76" s="14"/>
      <c r="G76" s="47"/>
      <c r="H76" s="47"/>
      <c r="I76" s="6" t="s">
        <v>127</v>
      </c>
      <c r="J76" s="9" t="s">
        <v>127</v>
      </c>
      <c r="K76" s="9" t="s">
        <v>127</v>
      </c>
      <c r="L76" s="6" t="s">
        <v>127</v>
      </c>
      <c r="M76" s="139" t="s">
        <v>127</v>
      </c>
      <c r="N76" s="160" t="s">
        <v>127</v>
      </c>
      <c r="O76" s="132" t="s">
        <v>127</v>
      </c>
      <c r="P76" s="152" t="s">
        <v>127</v>
      </c>
      <c r="Q76" s="152" t="s">
        <v>127</v>
      </c>
      <c r="R76" s="218" t="s">
        <v>127</v>
      </c>
    </row>
    <row r="77" spans="1:18" x14ac:dyDescent="0.25">
      <c r="A77" s="167" t="s">
        <v>133</v>
      </c>
      <c r="B77" s="1" t="s">
        <v>21</v>
      </c>
      <c r="C77" s="1" t="s">
        <v>17</v>
      </c>
      <c r="D77" s="2" t="s">
        <v>132</v>
      </c>
      <c r="E77" s="14"/>
      <c r="F77" s="14"/>
      <c r="G77" s="47"/>
      <c r="H77" s="47"/>
      <c r="I77" s="4" t="s">
        <v>134</v>
      </c>
      <c r="J77" s="55">
        <v>120</v>
      </c>
      <c r="K77" s="55">
        <v>120</v>
      </c>
      <c r="L77" s="3">
        <v>120</v>
      </c>
      <c r="M77" s="140">
        <v>120</v>
      </c>
      <c r="N77" s="99">
        <v>120</v>
      </c>
      <c r="O77" s="142">
        <v>120</v>
      </c>
      <c r="P77" s="1">
        <v>120</v>
      </c>
      <c r="Q77" s="1">
        <v>120</v>
      </c>
      <c r="R77" s="218">
        <v>120</v>
      </c>
    </row>
    <row r="78" spans="1:18" x14ac:dyDescent="0.25">
      <c r="A78" s="167" t="s">
        <v>441</v>
      </c>
      <c r="B78" s="99" t="s">
        <v>21</v>
      </c>
      <c r="C78" s="1" t="s">
        <v>17</v>
      </c>
      <c r="D78" s="2" t="s">
        <v>442</v>
      </c>
      <c r="E78" s="14"/>
      <c r="F78" s="14"/>
      <c r="G78" s="47"/>
      <c r="H78" s="47"/>
      <c r="I78" s="4" t="s">
        <v>445</v>
      </c>
      <c r="J78" s="51" t="s">
        <v>480</v>
      </c>
      <c r="K78" s="60" t="s">
        <v>480</v>
      </c>
      <c r="L78" s="56" t="s">
        <v>480</v>
      </c>
      <c r="M78" s="133" t="s">
        <v>480</v>
      </c>
      <c r="N78" s="153" t="s">
        <v>480</v>
      </c>
      <c r="O78" s="132" t="s">
        <v>480</v>
      </c>
      <c r="P78" s="152" t="s">
        <v>821</v>
      </c>
      <c r="Q78" s="152" t="s">
        <v>821</v>
      </c>
      <c r="R78" s="218" t="s">
        <v>821</v>
      </c>
    </row>
    <row r="79" spans="1:18" x14ac:dyDescent="0.25">
      <c r="A79" s="167" t="s">
        <v>136</v>
      </c>
      <c r="B79" s="99" t="s">
        <v>21</v>
      </c>
      <c r="C79" s="1" t="s">
        <v>17</v>
      </c>
      <c r="D79" s="2" t="s">
        <v>135</v>
      </c>
      <c r="E79" s="14"/>
      <c r="F79" s="14"/>
      <c r="G79" s="47"/>
      <c r="H79" s="47"/>
      <c r="I79" s="4" t="s">
        <v>444</v>
      </c>
      <c r="J79" s="51" t="s">
        <v>481</v>
      </c>
      <c r="K79" s="60" t="s">
        <v>522</v>
      </c>
      <c r="L79" s="56" t="s">
        <v>522</v>
      </c>
      <c r="M79" s="133" t="s">
        <v>522</v>
      </c>
      <c r="N79" s="153" t="s">
        <v>730</v>
      </c>
      <c r="O79" s="132" t="s">
        <v>785</v>
      </c>
      <c r="P79" s="152" t="s">
        <v>481</v>
      </c>
      <c r="Q79" s="152" t="s">
        <v>481</v>
      </c>
      <c r="R79" s="218" t="s">
        <v>481</v>
      </c>
    </row>
    <row r="80" spans="1:18" x14ac:dyDescent="0.25">
      <c r="A80" s="167" t="s">
        <v>692</v>
      </c>
      <c r="B80" s="99" t="s">
        <v>21</v>
      </c>
      <c r="C80" s="165" t="s">
        <v>17</v>
      </c>
      <c r="D80" s="165">
        <v>175</v>
      </c>
      <c r="E80" s="20"/>
      <c r="F80" s="20"/>
      <c r="G80" s="20"/>
      <c r="H80" s="20"/>
      <c r="I80" s="3"/>
      <c r="J80" s="18"/>
      <c r="K80" s="66"/>
      <c r="L80" s="66"/>
      <c r="M80" s="136">
        <v>31340</v>
      </c>
      <c r="N80" s="157">
        <v>31747</v>
      </c>
      <c r="O80" s="136">
        <v>33748</v>
      </c>
      <c r="P80" s="157">
        <v>36952</v>
      </c>
      <c r="Q80" s="215">
        <v>37395</v>
      </c>
      <c r="R80" s="164">
        <v>38479</v>
      </c>
    </row>
    <row r="81" spans="1:18" x14ac:dyDescent="0.25">
      <c r="A81" s="167" t="s">
        <v>695</v>
      </c>
      <c r="B81" s="99" t="s">
        <v>21</v>
      </c>
      <c r="C81" s="165" t="s">
        <v>17</v>
      </c>
      <c r="D81" s="165">
        <v>176</v>
      </c>
      <c r="E81" s="20"/>
      <c r="F81" s="20"/>
      <c r="G81" s="20"/>
      <c r="H81" s="20"/>
      <c r="I81" s="3"/>
      <c r="J81" s="18"/>
      <c r="K81" s="66"/>
      <c r="L81" s="66"/>
      <c r="M81" s="136">
        <v>62680</v>
      </c>
      <c r="N81" s="157">
        <f>N80*2</f>
        <v>63494</v>
      </c>
      <c r="O81" s="136">
        <v>67496</v>
      </c>
      <c r="P81" s="157">
        <v>73904</v>
      </c>
      <c r="Q81" s="215">
        <v>74790</v>
      </c>
      <c r="R81" s="164">
        <v>76958</v>
      </c>
    </row>
    <row r="82" spans="1:18" x14ac:dyDescent="0.25">
      <c r="A82" s="167" t="s">
        <v>790</v>
      </c>
      <c r="B82" s="99" t="s">
        <v>792</v>
      </c>
      <c r="C82" s="165" t="s">
        <v>17</v>
      </c>
      <c r="D82" s="165">
        <v>175</v>
      </c>
      <c r="E82" s="14"/>
      <c r="F82" s="14"/>
      <c r="G82" s="14"/>
      <c r="H82" s="14"/>
      <c r="I82" s="66"/>
      <c r="J82" s="66"/>
      <c r="K82" s="66"/>
      <c r="L82" s="66"/>
      <c r="M82" s="141">
        <v>118479</v>
      </c>
      <c r="N82" s="159">
        <v>120020</v>
      </c>
      <c r="O82" s="136">
        <v>127582</v>
      </c>
      <c r="P82" s="157">
        <v>140213</v>
      </c>
      <c r="Q82" s="159">
        <v>141896</v>
      </c>
      <c r="R82" s="164">
        <v>146011</v>
      </c>
    </row>
    <row r="83" spans="1:18" x14ac:dyDescent="0.25">
      <c r="A83" s="167" t="s">
        <v>791</v>
      </c>
      <c r="B83" s="99" t="s">
        <v>792</v>
      </c>
      <c r="C83" s="165" t="s">
        <v>17</v>
      </c>
      <c r="D83" s="165">
        <v>176</v>
      </c>
      <c r="E83" s="14"/>
      <c r="F83" s="14"/>
      <c r="G83" s="14"/>
      <c r="H83" s="14"/>
      <c r="I83" s="66"/>
      <c r="J83" s="66"/>
      <c r="K83" s="66"/>
      <c r="L83" s="66"/>
      <c r="M83" s="141">
        <v>149819</v>
      </c>
      <c r="N83" s="159">
        <v>151767</v>
      </c>
      <c r="O83" s="136">
        <v>161329</v>
      </c>
      <c r="P83" s="157">
        <v>177301</v>
      </c>
      <c r="Q83" s="159">
        <v>179429</v>
      </c>
      <c r="R83" s="164">
        <v>184633</v>
      </c>
    </row>
    <row r="84" spans="1:18" x14ac:dyDescent="0.25">
      <c r="A84" s="167" t="s">
        <v>693</v>
      </c>
      <c r="B84" s="99" t="s">
        <v>700</v>
      </c>
      <c r="C84" s="3" t="s">
        <v>538</v>
      </c>
      <c r="D84" s="3"/>
      <c r="E84" s="20"/>
      <c r="F84" s="20"/>
      <c r="G84" s="20"/>
      <c r="H84" s="20" t="s">
        <v>151</v>
      </c>
      <c r="I84" s="3"/>
      <c r="J84" s="18">
        <v>30000</v>
      </c>
      <c r="K84" s="62">
        <v>30360</v>
      </c>
      <c r="L84" s="85">
        <v>30846</v>
      </c>
      <c r="M84" s="136">
        <v>50000</v>
      </c>
      <c r="N84" s="157">
        <v>50650</v>
      </c>
      <c r="O84" s="136">
        <v>57000</v>
      </c>
      <c r="P84" s="157">
        <v>57000</v>
      </c>
      <c r="Q84" s="157">
        <v>57684</v>
      </c>
      <c r="R84" s="164">
        <v>51396</v>
      </c>
    </row>
    <row r="85" spans="1:18" x14ac:dyDescent="0.25">
      <c r="A85" s="167" t="s">
        <v>694</v>
      </c>
      <c r="B85" s="99" t="s">
        <v>700</v>
      </c>
      <c r="C85" s="3" t="s">
        <v>538</v>
      </c>
      <c r="D85" s="3"/>
      <c r="E85" s="20"/>
      <c r="F85" s="20"/>
      <c r="G85" s="20"/>
      <c r="H85" s="20"/>
      <c r="I85" s="3"/>
      <c r="J85" s="18"/>
      <c r="K85" s="66"/>
      <c r="L85" s="66"/>
      <c r="M85" s="136">
        <v>100000</v>
      </c>
      <c r="N85" s="157">
        <f>N84*2</f>
        <v>101300</v>
      </c>
      <c r="O85" s="136">
        <v>114000</v>
      </c>
      <c r="P85" s="157">
        <v>114000</v>
      </c>
      <c r="Q85" s="157">
        <v>115368</v>
      </c>
      <c r="R85" s="164">
        <v>102792</v>
      </c>
    </row>
    <row r="86" spans="1:18" x14ac:dyDescent="0.25">
      <c r="A86" s="167" t="s">
        <v>244</v>
      </c>
      <c r="B86" s="99" t="s">
        <v>34</v>
      </c>
      <c r="C86" s="1" t="s">
        <v>17</v>
      </c>
      <c r="D86" s="2" t="s">
        <v>137</v>
      </c>
      <c r="E86" s="14" t="s">
        <v>151</v>
      </c>
      <c r="F86" s="14"/>
      <c r="G86" s="14"/>
      <c r="H86" s="14"/>
      <c r="I86" s="27" t="s">
        <v>7</v>
      </c>
      <c r="J86" s="49" t="s">
        <v>7</v>
      </c>
      <c r="K86" s="61" t="s">
        <v>7</v>
      </c>
      <c r="L86" s="87" t="s">
        <v>7</v>
      </c>
      <c r="M86" s="87" t="s">
        <v>7</v>
      </c>
      <c r="N86" s="92" t="s">
        <v>7</v>
      </c>
      <c r="O86" s="92" t="s">
        <v>7</v>
      </c>
      <c r="P86" s="184" t="s">
        <v>7</v>
      </c>
      <c r="Q86" s="216" t="s">
        <v>7</v>
      </c>
      <c r="R86" s="222" t="s">
        <v>7</v>
      </c>
    </row>
    <row r="87" spans="1:18" x14ac:dyDescent="0.25">
      <c r="A87" s="167" t="s">
        <v>140</v>
      </c>
      <c r="B87" s="99" t="s">
        <v>19</v>
      </c>
      <c r="C87" s="1" t="s">
        <v>17</v>
      </c>
      <c r="D87" s="2" t="s">
        <v>139</v>
      </c>
      <c r="E87" s="14" t="s">
        <v>151</v>
      </c>
      <c r="F87" s="14"/>
      <c r="G87" s="47"/>
      <c r="H87" s="47"/>
      <c r="I87" s="27" t="s">
        <v>7</v>
      </c>
      <c r="J87" s="49" t="s">
        <v>7</v>
      </c>
      <c r="K87" s="49" t="s">
        <v>7</v>
      </c>
      <c r="L87" s="91" t="s">
        <v>7</v>
      </c>
      <c r="M87" s="87" t="s">
        <v>7</v>
      </c>
      <c r="N87" s="92" t="s">
        <v>7</v>
      </c>
      <c r="O87" s="92" t="s">
        <v>7</v>
      </c>
      <c r="P87" s="184" t="s">
        <v>7</v>
      </c>
      <c r="Q87" s="216" t="s">
        <v>7</v>
      </c>
      <c r="R87" s="222" t="s">
        <v>7</v>
      </c>
    </row>
    <row r="88" spans="1:18" x14ac:dyDescent="0.25">
      <c r="A88" s="167" t="s">
        <v>142</v>
      </c>
      <c r="B88" s="99" t="s">
        <v>19</v>
      </c>
      <c r="C88" s="1" t="s">
        <v>17</v>
      </c>
      <c r="D88" s="2" t="s">
        <v>141</v>
      </c>
      <c r="E88" s="14"/>
      <c r="F88" s="14"/>
      <c r="G88" s="47"/>
      <c r="H88" s="47"/>
      <c r="I88" s="35" t="s">
        <v>438</v>
      </c>
      <c r="J88" s="51" t="s">
        <v>482</v>
      </c>
      <c r="K88" s="52">
        <v>3139</v>
      </c>
      <c r="L88" s="56" t="s">
        <v>613</v>
      </c>
      <c r="M88" s="132" t="s">
        <v>687</v>
      </c>
      <c r="N88" s="4" t="s">
        <v>712</v>
      </c>
      <c r="O88" s="132" t="s">
        <v>786</v>
      </c>
      <c r="P88" s="155">
        <v>3480</v>
      </c>
      <c r="Q88" s="152" t="s">
        <v>888</v>
      </c>
      <c r="R88" s="193" t="s">
        <v>937</v>
      </c>
    </row>
    <row r="89" spans="1:18" x14ac:dyDescent="0.25">
      <c r="A89" s="167" t="s">
        <v>144</v>
      </c>
      <c r="B89" s="99" t="s">
        <v>9</v>
      </c>
      <c r="C89" s="1" t="s">
        <v>17</v>
      </c>
      <c r="D89" s="2" t="s">
        <v>143</v>
      </c>
      <c r="E89" s="14"/>
      <c r="F89" s="14"/>
      <c r="G89" s="47"/>
      <c r="H89" s="47"/>
      <c r="I89" s="4" t="s">
        <v>443</v>
      </c>
      <c r="J89" s="51" t="s">
        <v>483</v>
      </c>
      <c r="K89" s="51" t="s">
        <v>483</v>
      </c>
      <c r="L89" s="56" t="s">
        <v>483</v>
      </c>
      <c r="M89" s="133" t="s">
        <v>483</v>
      </c>
      <c r="N89" s="153" t="s">
        <v>483</v>
      </c>
      <c r="O89" s="132" t="s">
        <v>483</v>
      </c>
      <c r="P89" s="152" t="s">
        <v>483</v>
      </c>
      <c r="Q89" s="152" t="s">
        <v>483</v>
      </c>
      <c r="R89" s="218" t="s">
        <v>483</v>
      </c>
    </row>
    <row r="90" spans="1:18" x14ac:dyDescent="0.25">
      <c r="A90" s="167" t="s">
        <v>156</v>
      </c>
      <c r="B90" s="99" t="s">
        <v>34</v>
      </c>
      <c r="C90" s="3" t="s">
        <v>388</v>
      </c>
      <c r="D90" s="3" t="s">
        <v>391</v>
      </c>
      <c r="E90" s="20" t="s">
        <v>151</v>
      </c>
      <c r="F90" s="20" t="s">
        <v>151</v>
      </c>
      <c r="G90" s="20"/>
      <c r="H90" s="20" t="s">
        <v>151</v>
      </c>
      <c r="I90" s="36">
        <v>27857</v>
      </c>
      <c r="J90" s="54">
        <v>28720</v>
      </c>
      <c r="K90" s="62">
        <v>29562</v>
      </c>
      <c r="L90" s="85">
        <v>30481</v>
      </c>
      <c r="M90" s="138">
        <v>31138</v>
      </c>
      <c r="N90" s="159">
        <v>31998</v>
      </c>
      <c r="O90" s="136">
        <v>38520</v>
      </c>
      <c r="P90" s="157">
        <v>37496</v>
      </c>
      <c r="Q90" s="157">
        <v>39719</v>
      </c>
      <c r="R90" s="221">
        <v>40857</v>
      </c>
    </row>
    <row r="91" spans="1:18" x14ac:dyDescent="0.25">
      <c r="A91" s="167" t="s">
        <v>157</v>
      </c>
      <c r="B91" s="99" t="s">
        <v>34</v>
      </c>
      <c r="C91" s="3" t="s">
        <v>388</v>
      </c>
      <c r="D91" s="3" t="s">
        <v>392</v>
      </c>
      <c r="E91" s="20" t="s">
        <v>151</v>
      </c>
      <c r="F91" s="20" t="s">
        <v>151</v>
      </c>
      <c r="G91" s="20"/>
      <c r="H91" s="20" t="s">
        <v>151</v>
      </c>
      <c r="I91" s="36">
        <v>35116</v>
      </c>
      <c r="J91" s="54">
        <v>35996</v>
      </c>
      <c r="K91" s="62">
        <v>37885</v>
      </c>
      <c r="L91" s="85">
        <v>38945</v>
      </c>
      <c r="M91" s="138">
        <v>39979</v>
      </c>
      <c r="N91" s="159">
        <v>40944</v>
      </c>
      <c r="O91" s="136">
        <v>48224</v>
      </c>
      <c r="P91" s="157">
        <v>47368</v>
      </c>
      <c r="Q91" s="157">
        <v>50206</v>
      </c>
      <c r="R91" s="221">
        <v>51142</v>
      </c>
    </row>
    <row r="92" spans="1:18" x14ac:dyDescent="0.25">
      <c r="A92" s="167" t="s">
        <v>158</v>
      </c>
      <c r="B92" s="99" t="s">
        <v>34</v>
      </c>
      <c r="C92" s="3" t="s">
        <v>388</v>
      </c>
      <c r="D92" s="3" t="s">
        <v>389</v>
      </c>
      <c r="E92" s="20" t="s">
        <v>151</v>
      </c>
      <c r="F92" s="20" t="s">
        <v>151</v>
      </c>
      <c r="G92" s="20"/>
      <c r="H92" s="20" t="s">
        <v>151</v>
      </c>
      <c r="I92" s="36">
        <v>1066</v>
      </c>
      <c r="J92" s="54">
        <v>1139</v>
      </c>
      <c r="K92" s="62">
        <v>1189</v>
      </c>
      <c r="L92" s="85">
        <v>1250</v>
      </c>
      <c r="M92" s="138">
        <v>1287</v>
      </c>
      <c r="N92" s="159">
        <v>1336</v>
      </c>
      <c r="O92" s="136">
        <v>1858</v>
      </c>
      <c r="P92" s="157">
        <v>1483</v>
      </c>
      <c r="Q92" s="157">
        <v>1573</v>
      </c>
      <c r="R92" s="221">
        <v>1550</v>
      </c>
    </row>
    <row r="93" spans="1:18" x14ac:dyDescent="0.25">
      <c r="A93" s="167" t="s">
        <v>159</v>
      </c>
      <c r="B93" s="99" t="s">
        <v>34</v>
      </c>
      <c r="C93" s="3" t="s">
        <v>388</v>
      </c>
      <c r="D93" s="3" t="s">
        <v>390</v>
      </c>
      <c r="E93" s="20" t="s">
        <v>151</v>
      </c>
      <c r="F93" s="20" t="s">
        <v>151</v>
      </c>
      <c r="G93" s="20"/>
      <c r="H93" s="20" t="s">
        <v>151</v>
      </c>
      <c r="I93" s="36">
        <v>2043</v>
      </c>
      <c r="J93" s="54">
        <v>2121</v>
      </c>
      <c r="K93" s="62">
        <v>2314</v>
      </c>
      <c r="L93" s="85">
        <v>2397</v>
      </c>
      <c r="M93" s="138">
        <v>2487</v>
      </c>
      <c r="N93" s="159">
        <v>2553</v>
      </c>
      <c r="O93" s="136">
        <v>3182</v>
      </c>
      <c r="P93" s="157">
        <v>2833</v>
      </c>
      <c r="Q93" s="157">
        <v>3010</v>
      </c>
      <c r="R93" s="221">
        <v>2963</v>
      </c>
    </row>
    <row r="94" spans="1:18" x14ac:dyDescent="0.25">
      <c r="A94" s="167" t="s">
        <v>160</v>
      </c>
      <c r="B94" s="99" t="s">
        <v>19</v>
      </c>
      <c r="C94" s="3" t="s">
        <v>393</v>
      </c>
      <c r="D94" s="3"/>
      <c r="E94" s="20" t="s">
        <v>151</v>
      </c>
      <c r="F94" s="20"/>
      <c r="G94" s="20"/>
      <c r="H94" s="20"/>
      <c r="I94" s="27" t="s">
        <v>7</v>
      </c>
      <c r="J94" s="49" t="s">
        <v>7</v>
      </c>
      <c r="K94" s="49" t="s">
        <v>7</v>
      </c>
      <c r="L94" s="92" t="s">
        <v>7</v>
      </c>
      <c r="M94" s="92" t="s">
        <v>7</v>
      </c>
      <c r="N94" s="92" t="s">
        <v>7</v>
      </c>
      <c r="O94" s="92" t="s">
        <v>7</v>
      </c>
      <c r="P94" s="184" t="s">
        <v>7</v>
      </c>
      <c r="Q94" s="216" t="s">
        <v>7</v>
      </c>
      <c r="R94" s="190" t="s">
        <v>7</v>
      </c>
    </row>
    <row r="95" spans="1:18" x14ac:dyDescent="0.25">
      <c r="A95" s="167" t="s">
        <v>524</v>
      </c>
      <c r="B95" s="95" t="s">
        <v>21</v>
      </c>
      <c r="C95" s="3"/>
      <c r="D95" s="3"/>
      <c r="E95" s="20"/>
      <c r="F95" s="20"/>
      <c r="G95" s="20"/>
      <c r="H95" s="20" t="s">
        <v>151</v>
      </c>
      <c r="I95" s="3"/>
      <c r="J95" s="18">
        <v>46100</v>
      </c>
      <c r="K95" s="62">
        <v>46750</v>
      </c>
      <c r="L95" s="18">
        <v>47825</v>
      </c>
      <c r="M95" s="136">
        <v>48800</v>
      </c>
      <c r="N95" s="159">
        <v>49525</v>
      </c>
      <c r="O95" s="136">
        <v>52425</v>
      </c>
      <c r="P95" s="157">
        <v>57075</v>
      </c>
      <c r="Q95" s="157">
        <v>58400</v>
      </c>
      <c r="R95" s="221">
        <v>60525</v>
      </c>
    </row>
    <row r="96" spans="1:18" x14ac:dyDescent="0.25">
      <c r="A96" s="167" t="s">
        <v>525</v>
      </c>
      <c r="B96" s="95" t="s">
        <v>21</v>
      </c>
      <c r="C96" s="3"/>
      <c r="D96" s="3"/>
      <c r="E96" s="20"/>
      <c r="F96" s="20"/>
      <c r="G96" s="20"/>
      <c r="H96" s="20" t="s">
        <v>151</v>
      </c>
      <c r="I96" s="3"/>
      <c r="J96" s="18">
        <v>4202</v>
      </c>
      <c r="K96" s="62">
        <v>4260</v>
      </c>
      <c r="L96" s="85">
        <v>4358</v>
      </c>
      <c r="M96" s="136">
        <v>4448</v>
      </c>
      <c r="N96" s="159">
        <v>4514</v>
      </c>
      <c r="O96" s="136">
        <v>4778</v>
      </c>
      <c r="P96" s="157">
        <v>5201</v>
      </c>
      <c r="Q96" s="157">
        <v>5322</v>
      </c>
      <c r="R96" s="221">
        <v>5516</v>
      </c>
    </row>
    <row r="97" spans="1:18" x14ac:dyDescent="0.25">
      <c r="A97" s="168" t="s">
        <v>836</v>
      </c>
      <c r="B97" s="95" t="s">
        <v>21</v>
      </c>
      <c r="C97" s="3"/>
      <c r="D97" s="3"/>
      <c r="E97" s="20"/>
      <c r="F97" s="20"/>
      <c r="G97" s="20"/>
      <c r="H97" s="20" t="s">
        <v>151</v>
      </c>
      <c r="I97" s="3"/>
      <c r="J97" s="18">
        <v>131</v>
      </c>
      <c r="K97" s="62">
        <v>133</v>
      </c>
      <c r="L97" s="62">
        <v>136</v>
      </c>
      <c r="M97" s="138">
        <v>139</v>
      </c>
      <c r="N97" s="1"/>
      <c r="O97" s="136">
        <v>149</v>
      </c>
      <c r="P97" s="157">
        <v>163</v>
      </c>
      <c r="Q97" s="157">
        <v>164</v>
      </c>
      <c r="R97" s="3"/>
    </row>
    <row r="98" spans="1:18" x14ac:dyDescent="0.25">
      <c r="A98" s="167" t="s">
        <v>527</v>
      </c>
      <c r="B98" s="95" t="s">
        <v>21</v>
      </c>
      <c r="C98" s="3"/>
      <c r="D98" s="3"/>
      <c r="E98" s="57" t="s">
        <v>151</v>
      </c>
      <c r="F98" s="57"/>
      <c r="G98" s="57"/>
      <c r="H98" s="20" t="s">
        <v>151</v>
      </c>
      <c r="I98" s="3"/>
      <c r="J98" s="18">
        <v>474.11</v>
      </c>
      <c r="K98" s="54">
        <v>484.09</v>
      </c>
      <c r="L98" s="54">
        <v>497.27</v>
      </c>
      <c r="M98" s="136">
        <v>503.24</v>
      </c>
      <c r="N98" s="159">
        <v>520.35</v>
      </c>
      <c r="O98" s="136">
        <v>594.89</v>
      </c>
      <c r="P98" s="157">
        <v>592.51</v>
      </c>
      <c r="Q98" s="159">
        <v>613.52</v>
      </c>
      <c r="R98" s="3"/>
    </row>
    <row r="99" spans="1:18" x14ac:dyDescent="0.25">
      <c r="A99" s="167" t="s">
        <v>528</v>
      </c>
      <c r="B99" s="95" t="s">
        <v>1</v>
      </c>
      <c r="C99" s="3"/>
      <c r="D99" s="3"/>
      <c r="E99" s="57" t="s">
        <v>151</v>
      </c>
      <c r="F99" s="57"/>
      <c r="G99" s="57"/>
      <c r="H99" s="57" t="s">
        <v>151</v>
      </c>
      <c r="I99" s="27" t="s">
        <v>7</v>
      </c>
      <c r="J99" s="27" t="s">
        <v>7</v>
      </c>
      <c r="K99" s="27" t="s">
        <v>7</v>
      </c>
      <c r="L99" s="92" t="s">
        <v>7</v>
      </c>
      <c r="M99" s="92" t="s">
        <v>7</v>
      </c>
      <c r="N99" s="92" t="s">
        <v>7</v>
      </c>
      <c r="O99" s="92" t="s">
        <v>7</v>
      </c>
      <c r="P99" s="181" t="s">
        <v>7</v>
      </c>
      <c r="Q99" s="213" t="s">
        <v>901</v>
      </c>
      <c r="R99" s="190" t="s">
        <v>7</v>
      </c>
    </row>
    <row r="100" spans="1:18" x14ac:dyDescent="0.25">
      <c r="A100" s="168" t="s">
        <v>842</v>
      </c>
      <c r="B100" s="95" t="s">
        <v>1</v>
      </c>
      <c r="C100" s="3" t="s">
        <v>534</v>
      </c>
      <c r="D100" s="3"/>
      <c r="E100" s="57"/>
      <c r="F100" s="57"/>
      <c r="G100" s="57"/>
      <c r="H100" s="57" t="s">
        <v>151</v>
      </c>
      <c r="I100" s="18">
        <v>416</v>
      </c>
      <c r="J100" s="18">
        <v>422</v>
      </c>
      <c r="K100" s="18">
        <v>425</v>
      </c>
      <c r="L100" s="56"/>
      <c r="M100" s="142"/>
      <c r="N100" s="3"/>
      <c r="O100" s="136">
        <v>488</v>
      </c>
      <c r="P100" s="157">
        <v>512</v>
      </c>
      <c r="Q100" s="159">
        <v>522</v>
      </c>
      <c r="R100" s="3"/>
    </row>
    <row r="101" spans="1:18" x14ac:dyDescent="0.25">
      <c r="A101" s="168" t="s">
        <v>532</v>
      </c>
      <c r="B101" s="95" t="s">
        <v>1</v>
      </c>
      <c r="C101" s="3" t="s">
        <v>534</v>
      </c>
      <c r="D101" s="3"/>
      <c r="E101" s="57"/>
      <c r="F101" s="57"/>
      <c r="G101" s="57"/>
      <c r="H101" s="57" t="s">
        <v>151</v>
      </c>
      <c r="I101" s="18">
        <v>1265</v>
      </c>
      <c r="J101" s="18">
        <v>1285</v>
      </c>
      <c r="K101" s="18">
        <v>1296</v>
      </c>
      <c r="L101" s="56"/>
      <c r="M101" s="142"/>
      <c r="N101" s="3"/>
      <c r="O101" s="142"/>
      <c r="P101" s="1"/>
      <c r="Q101" s="1"/>
      <c r="R101" s="3"/>
    </row>
    <row r="102" spans="1:18" x14ac:dyDescent="0.25">
      <c r="A102" s="168" t="s">
        <v>533</v>
      </c>
      <c r="B102" s="95" t="s">
        <v>1</v>
      </c>
      <c r="C102" s="3" t="s">
        <v>534</v>
      </c>
      <c r="D102" s="3"/>
      <c r="E102" s="57"/>
      <c r="F102" s="57"/>
      <c r="G102" s="57"/>
      <c r="H102" s="57" t="s">
        <v>151</v>
      </c>
      <c r="I102" s="18">
        <v>1299</v>
      </c>
      <c r="J102" s="18">
        <v>1319</v>
      </c>
      <c r="K102" s="18">
        <v>1330</v>
      </c>
      <c r="L102" s="56"/>
      <c r="M102" s="142"/>
      <c r="N102" s="3"/>
      <c r="O102" s="142"/>
      <c r="P102" s="1"/>
      <c r="Q102" s="1"/>
      <c r="R102" s="3"/>
    </row>
    <row r="103" spans="1:18" x14ac:dyDescent="0.25">
      <c r="A103" s="168" t="s">
        <v>544</v>
      </c>
      <c r="B103" s="95" t="s">
        <v>1</v>
      </c>
      <c r="C103" s="3"/>
      <c r="D103" s="3"/>
      <c r="E103" s="57"/>
      <c r="F103" s="57"/>
      <c r="G103" s="57"/>
      <c r="H103" s="57" t="s">
        <v>151</v>
      </c>
      <c r="I103" s="3"/>
      <c r="J103" s="18"/>
      <c r="K103" s="18">
        <v>2269</v>
      </c>
      <c r="L103" s="18">
        <v>2269</v>
      </c>
      <c r="M103" s="142"/>
      <c r="N103" s="3"/>
      <c r="O103" s="136">
        <v>2269</v>
      </c>
      <c r="P103" s="1"/>
      <c r="Q103" s="1"/>
      <c r="R103" s="3"/>
    </row>
    <row r="104" spans="1:18" x14ac:dyDescent="0.25">
      <c r="A104" s="168" t="s">
        <v>535</v>
      </c>
      <c r="B104" s="95" t="s">
        <v>1</v>
      </c>
      <c r="C104" s="3"/>
      <c r="D104" s="3"/>
      <c r="E104" s="57"/>
      <c r="F104" s="57"/>
      <c r="G104" s="57"/>
      <c r="H104" s="57" t="s">
        <v>151</v>
      </c>
      <c r="I104" s="27" t="s">
        <v>7</v>
      </c>
      <c r="J104" s="27" t="s">
        <v>7</v>
      </c>
      <c r="K104" s="27" t="s">
        <v>7</v>
      </c>
      <c r="L104" s="103" t="s">
        <v>7</v>
      </c>
      <c r="M104" s="142"/>
      <c r="N104" s="3"/>
      <c r="O104" s="142"/>
      <c r="P104" s="1"/>
      <c r="Q104" s="1"/>
      <c r="R104" s="3"/>
    </row>
    <row r="105" spans="1:18" x14ac:dyDescent="0.25">
      <c r="A105" s="168" t="s">
        <v>536</v>
      </c>
      <c r="B105" s="95" t="s">
        <v>1</v>
      </c>
      <c r="C105" s="3"/>
      <c r="D105" s="3"/>
      <c r="E105" s="57"/>
      <c r="F105" s="57"/>
      <c r="G105" s="57"/>
      <c r="H105" s="57" t="s">
        <v>151</v>
      </c>
      <c r="I105" s="27" t="s">
        <v>7</v>
      </c>
      <c r="J105" s="27" t="s">
        <v>7</v>
      </c>
      <c r="K105" s="27" t="s">
        <v>7</v>
      </c>
      <c r="L105" s="103" t="s">
        <v>7</v>
      </c>
      <c r="M105" s="142"/>
      <c r="N105" s="3"/>
      <c r="O105" s="142"/>
      <c r="P105" s="1"/>
      <c r="Q105" s="1"/>
      <c r="R105" s="3"/>
    </row>
    <row r="106" spans="1:18" x14ac:dyDescent="0.25">
      <c r="A106" s="168" t="s">
        <v>537</v>
      </c>
      <c r="B106" s="95" t="s">
        <v>1</v>
      </c>
      <c r="C106" s="3"/>
      <c r="D106" s="3"/>
      <c r="E106" s="57"/>
      <c r="F106" s="57"/>
      <c r="G106" s="57"/>
      <c r="H106" s="57" t="s">
        <v>151</v>
      </c>
      <c r="I106" s="27" t="s">
        <v>7</v>
      </c>
      <c r="J106" s="27" t="s">
        <v>7</v>
      </c>
      <c r="K106" s="27" t="s">
        <v>7</v>
      </c>
      <c r="L106" s="103" t="s">
        <v>7</v>
      </c>
      <c r="M106" s="142"/>
      <c r="N106" s="3"/>
      <c r="O106" s="142"/>
      <c r="P106" s="1"/>
      <c r="Q106" s="1"/>
      <c r="R106" s="3"/>
    </row>
    <row r="107" spans="1:18" x14ac:dyDescent="0.25">
      <c r="A107" s="168" t="s">
        <v>716</v>
      </c>
      <c r="B107" s="95" t="s">
        <v>715</v>
      </c>
      <c r="C107" s="3" t="s">
        <v>17</v>
      </c>
      <c r="D107" s="118">
        <v>175</v>
      </c>
      <c r="E107" s="3"/>
      <c r="F107" s="3"/>
      <c r="G107" s="3"/>
      <c r="H107" s="3"/>
      <c r="I107" s="3"/>
      <c r="J107" s="3"/>
      <c r="K107" s="3"/>
      <c r="L107" s="3"/>
      <c r="M107" s="103" t="s">
        <v>7</v>
      </c>
      <c r="N107" s="103" t="s">
        <v>7</v>
      </c>
      <c r="O107" s="92" t="s">
        <v>7</v>
      </c>
      <c r="P107" s="181" t="s">
        <v>7</v>
      </c>
      <c r="Q107" s="213" t="s">
        <v>7</v>
      </c>
      <c r="R107" s="190" t="s">
        <v>7</v>
      </c>
    </row>
    <row r="108" spans="1:18" x14ac:dyDescent="0.25">
      <c r="A108" s="168" t="s">
        <v>717</v>
      </c>
      <c r="B108" s="95" t="s">
        <v>715</v>
      </c>
      <c r="C108" s="3" t="s">
        <v>17</v>
      </c>
      <c r="D108" s="118">
        <v>176</v>
      </c>
      <c r="E108" s="3"/>
      <c r="F108" s="3"/>
      <c r="G108" s="3"/>
      <c r="H108" s="3"/>
      <c r="I108" s="3"/>
      <c r="J108" s="3"/>
      <c r="K108" s="3"/>
      <c r="L108" s="3"/>
      <c r="M108" s="103" t="s">
        <v>7</v>
      </c>
      <c r="N108" s="103" t="s">
        <v>7</v>
      </c>
      <c r="O108" s="92" t="s">
        <v>7</v>
      </c>
      <c r="P108" s="181" t="s">
        <v>7</v>
      </c>
      <c r="Q108" s="213" t="s">
        <v>7</v>
      </c>
      <c r="R108" s="190" t="s">
        <v>7</v>
      </c>
    </row>
    <row r="109" spans="1:18" x14ac:dyDescent="0.25">
      <c r="A109" s="168" t="s">
        <v>868</v>
      </c>
      <c r="B109" s="95" t="s">
        <v>1</v>
      </c>
      <c r="C109" s="3" t="s">
        <v>17</v>
      </c>
      <c r="D109" s="187">
        <v>120</v>
      </c>
      <c r="E109" s="3"/>
      <c r="F109" s="3"/>
      <c r="G109" s="3"/>
      <c r="H109" s="3"/>
      <c r="I109" s="3"/>
      <c r="J109" s="3"/>
      <c r="K109" s="3"/>
      <c r="L109" s="3"/>
      <c r="M109" s="3"/>
      <c r="N109" s="3"/>
      <c r="O109" s="3"/>
      <c r="P109" s="200" t="s">
        <v>7</v>
      </c>
      <c r="Q109" s="213" t="s">
        <v>7</v>
      </c>
      <c r="R109" s="3"/>
    </row>
    <row r="110" spans="1:18" x14ac:dyDescent="0.25">
      <c r="A110" s="168" t="s">
        <v>867</v>
      </c>
      <c r="B110" s="95" t="s">
        <v>1</v>
      </c>
      <c r="C110" s="3" t="s">
        <v>17</v>
      </c>
      <c r="D110" s="187">
        <v>121</v>
      </c>
      <c r="E110" s="3"/>
      <c r="F110" s="3"/>
      <c r="G110" s="3"/>
      <c r="H110" s="3"/>
      <c r="I110" s="3"/>
      <c r="J110" s="3"/>
      <c r="K110" s="3"/>
      <c r="L110" s="3"/>
      <c r="M110" s="3"/>
      <c r="N110" s="3"/>
      <c r="O110" s="3"/>
      <c r="P110" s="200" t="s">
        <v>7</v>
      </c>
      <c r="Q110" s="213" t="s">
        <v>7</v>
      </c>
      <c r="R110" s="3"/>
    </row>
    <row r="111" spans="1:18" x14ac:dyDescent="0.25">
      <c r="A111" s="168" t="s">
        <v>873</v>
      </c>
      <c r="B111" s="3" t="s">
        <v>1</v>
      </c>
      <c r="C111" s="3" t="s">
        <v>17</v>
      </c>
      <c r="D111" s="96">
        <v>118</v>
      </c>
      <c r="E111" s="3"/>
      <c r="F111" s="3"/>
      <c r="G111" s="3"/>
      <c r="H111" s="3"/>
      <c r="I111" s="3"/>
      <c r="J111" s="3"/>
      <c r="K111" s="3"/>
      <c r="L111" s="3"/>
      <c r="M111" s="3"/>
      <c r="N111" s="3"/>
      <c r="O111" s="189">
        <v>45474</v>
      </c>
      <c r="P111" s="189">
        <v>45839</v>
      </c>
      <c r="Q111" s="34">
        <v>46204</v>
      </c>
      <c r="R111" s="102">
        <v>46569</v>
      </c>
    </row>
    <row r="112" spans="1:18" x14ac:dyDescent="0.25">
      <c r="A112" s="168" t="s">
        <v>872</v>
      </c>
      <c r="B112" s="3" t="s">
        <v>1</v>
      </c>
      <c r="C112" s="3" t="s">
        <v>17</v>
      </c>
      <c r="D112" s="96">
        <v>119</v>
      </c>
      <c r="E112" s="3"/>
      <c r="F112" s="3"/>
      <c r="G112" s="3"/>
      <c r="H112" s="3"/>
      <c r="I112" s="3"/>
      <c r="J112" s="3"/>
      <c r="K112" s="3"/>
      <c r="L112" s="3"/>
      <c r="M112" s="3"/>
      <c r="N112" s="3"/>
      <c r="O112" s="189">
        <v>45474</v>
      </c>
      <c r="P112" s="189">
        <v>45839</v>
      </c>
      <c r="Q112" s="34">
        <v>46204</v>
      </c>
      <c r="R112" s="102">
        <v>46569</v>
      </c>
    </row>
  </sheetData>
  <autoFilter ref="A3:R112" xr:uid="{00000000-0001-0000-0000-000000000000}"/>
  <mergeCells count="1">
    <mergeCell ref="C1:P1"/>
  </mergeCells>
  <conditionalFormatting sqref="A8:A9">
    <cfRule type="expression" dxfId="33" priority="1">
      <formula>$E8="vervallen"</formula>
    </cfRule>
  </conditionalFormatting>
  <conditionalFormatting sqref="E4:H106">
    <cfRule type="containsBlanks" dxfId="32" priority="103">
      <formula>LEN(TRIM(E4))=0</formula>
    </cfRule>
    <cfRule type="cellIs" dxfId="31" priority="104" operator="equal">
      <formula>"X"</formula>
    </cfRule>
  </conditionalFormatting>
  <conditionalFormatting sqref="I47:J47">
    <cfRule type="expression" dxfId="30" priority="94">
      <formula>$E47="vervallen"</formula>
    </cfRule>
  </conditionalFormatting>
  <conditionalFormatting sqref="I68:N74">
    <cfRule type="expression" dxfId="29" priority="35">
      <formula>$E68="vervallen"</formula>
    </cfRule>
  </conditionalFormatting>
  <conditionalFormatting sqref="N12:N13">
    <cfRule type="expression" dxfId="28" priority="63">
      <formula>$E12="vervallen"</formula>
    </cfRule>
  </conditionalFormatting>
  <conditionalFormatting sqref="N23:N30">
    <cfRule type="expression" dxfId="27" priority="47">
      <formula>$E23="vervallen"</formula>
    </cfRule>
  </conditionalFormatting>
  <conditionalFormatting sqref="N32:N38">
    <cfRule type="expression" dxfId="26" priority="55">
      <formula>$E32="vervallen"</formula>
    </cfRule>
  </conditionalFormatting>
  <conditionalFormatting sqref="N47">
    <cfRule type="expression" dxfId="25" priority="46">
      <formula>$E47="vervallen"</formula>
    </cfRule>
  </conditionalFormatting>
  <conditionalFormatting sqref="N56:N59">
    <cfRule type="expression" dxfId="24" priority="42">
      <formula>$E56="vervallen"</formula>
    </cfRule>
  </conditionalFormatting>
  <conditionalFormatting sqref="N88">
    <cfRule type="expression" dxfId="23" priority="56">
      <formula>$E88="vervallen"</formula>
    </cfRule>
  </conditionalFormatting>
  <conditionalFormatting sqref="O37:P37">
    <cfRule type="expression" dxfId="22" priority="31">
      <formula>$E37="vervallen"</formula>
    </cfRule>
  </conditionalFormatting>
  <conditionalFormatting sqref="P12:P13">
    <cfRule type="expression" dxfId="21" priority="32">
      <formula>$E12="vervallen"</formula>
    </cfRule>
  </conditionalFormatting>
  <conditionalFormatting sqref="P23:P30">
    <cfRule type="expression" dxfId="20" priority="22">
      <formula>$E23="vervallen"</formula>
    </cfRule>
  </conditionalFormatting>
  <conditionalFormatting sqref="P40">
    <cfRule type="expression" dxfId="19" priority="30">
      <formula>$E40="vervallen"</formula>
    </cfRule>
  </conditionalFormatting>
  <conditionalFormatting sqref="P46:Q51">
    <cfRule type="expression" dxfId="18" priority="12">
      <formula>$E46="vervallen"</formula>
    </cfRule>
  </conditionalFormatting>
  <conditionalFormatting sqref="Q10:Q11">
    <cfRule type="expression" dxfId="17" priority="8">
      <formula>$E10="vervallen"</formula>
    </cfRule>
  </conditionalFormatting>
  <conditionalFormatting sqref="Q31">
    <cfRule type="expression" dxfId="16" priority="9">
      <formula>$E31="vervallen"</formula>
    </cfRule>
  </conditionalFormatting>
  <conditionalFormatting sqref="Q56:Q59">
    <cfRule type="expression" dxfId="15" priority="10">
      <formula>$E56="vervallen"</formula>
    </cfRule>
  </conditionalFormatting>
  <conditionalFormatting sqref="Q64:Q67">
    <cfRule type="expression" dxfId="14" priority="11">
      <formula>$E64="vervallen"</formula>
    </cfRule>
  </conditionalFormatting>
  <conditionalFormatting sqref="R32:R36">
    <cfRule type="expression" dxfId="13" priority="3">
      <formula>$E32="vervallen"</formula>
    </cfRule>
  </conditionalFormatting>
  <conditionalFormatting sqref="R88">
    <cfRule type="expression" dxfId="12" priority="2">
      <formula>$E88="vervallen"</formula>
    </cfRule>
  </conditionalFormatting>
  <hyperlinks>
    <hyperlink ref="I4" location="Percentages_kinderopvangtoeslag_2017" display="Link" xr:uid="{00000000-0004-0000-0000-000000000000}"/>
    <hyperlink ref="I86" location="Woonlandfactor_ZT_2017" display="Link" xr:uid="{00000000-0004-0000-0000-000001000000}"/>
    <hyperlink ref="I87" location="WLF_KGB_2017" display="Link" xr:uid="{00000000-0004-0000-0000-000002000000}"/>
    <hyperlink ref="I94" location="Afbouwtabel_Kindgebonden_budget_2017" display="Link" xr:uid="{00000000-0004-0000-0000-000003000000}"/>
    <hyperlink ref="J94" location="Afbouwtabel_Kindgebonden_budget_2018" display="Link" xr:uid="{00000000-0004-0000-0000-000004000000}"/>
    <hyperlink ref="J4" location="Percentages_KOT_2018" display="Link" xr:uid="{00000000-0004-0000-0000-000005000000}"/>
    <hyperlink ref="J86" location="WLF_Zorg_2018" display="Link" xr:uid="{00000000-0004-0000-0000-000006000000}"/>
    <hyperlink ref="J87" location="WLF_KGB_2018" display="Link" xr:uid="{00000000-0004-0000-0000-000007000000}"/>
    <hyperlink ref="K4" location="Percentages_KOT_2019" display="Link" xr:uid="{00000000-0004-0000-0000-000008000000}"/>
    <hyperlink ref="K87" location="WLF_KGB_2019" display="Link" xr:uid="{00000000-0004-0000-0000-000009000000}"/>
    <hyperlink ref="K94" location="Afbouwtabel_Kindgebonden_budget_2019" display="Link" xr:uid="{00000000-0004-0000-0000-00000A000000}"/>
    <hyperlink ref="K86" location="WLF_Zorg_2019" display="Link" xr:uid="{00000000-0004-0000-0000-00000B000000}"/>
    <hyperlink ref="I99:L99" location="Eigenwoningforfait" display="Link" xr:uid="{00000000-0004-0000-0000-00000C000000}"/>
    <hyperlink ref="I106:L106" location="Dwangsom_bij_ingebrekenstelling" display="Link" xr:uid="{00000000-0004-0000-0000-00000D000000}"/>
    <hyperlink ref="I105:L105" location="Vergrijpboete_toeslagen" display="Link" xr:uid="{00000000-0004-0000-0000-00000E000000}"/>
    <hyperlink ref="I104:L104" location="Boete_bij_verzuim" display="Link" xr:uid="{00000000-0004-0000-0000-00000F000000}"/>
    <hyperlink ref="L87" location="WLF_KGB_2020" display="Link" xr:uid="{00000000-0004-0000-0000-000010000000}"/>
    <hyperlink ref="L86" location="Woonlandfactor_zorgtoeslag" display="Link" xr:uid="{00000000-0004-0000-0000-000011000000}"/>
    <hyperlink ref="L94" location="Afbouwtabel_kindgebonden_budget_2020" display="Link" xr:uid="{00000000-0004-0000-0000-000012000000}"/>
    <hyperlink ref="L99" location="Eigenwoningforfait" display="Link" xr:uid="{00000000-0004-0000-0000-000013000000}"/>
    <hyperlink ref="M87" location="WLF_KGB_2021" display="Link" xr:uid="{00000000-0004-0000-0000-000014000000}"/>
    <hyperlink ref="M86" location="WLF_ZT_2021" display="Link" xr:uid="{00000000-0004-0000-0000-000015000000}"/>
    <hyperlink ref="M99" location="Eigenwoningforfait_2021" display="Link" xr:uid="{00000000-0004-0000-0000-000016000000}"/>
    <hyperlink ref="M94" location="Afbouwtabel_kindgebonden_budget_2021" display="Link" xr:uid="{00000000-0004-0000-0000-000017000000}"/>
    <hyperlink ref="N86" location="WLF_ZORG_2022" display="Link" xr:uid="{00000000-0004-0000-0000-000018000000}"/>
    <hyperlink ref="N87" location="WLF_KGB_2022" display="Link" xr:uid="{00000000-0004-0000-0000-000019000000}"/>
    <hyperlink ref="N94" location="Afbouwtabel_kindgebonden_budget_2022" display="Link" xr:uid="{00000000-0004-0000-0000-00001A000000}"/>
    <hyperlink ref="N99" location="Eigenwoningforfait_2022" display="Link" xr:uid="{00000000-0004-0000-0000-00001B000000}"/>
    <hyperlink ref="M107" location="Vermogensgrens_alleenstaand" display="Link" xr:uid="{00000000-0004-0000-0000-00001C000000}"/>
    <hyperlink ref="M108" location="Vermogensgrens_partner" display="Link" xr:uid="{00000000-0004-0000-0000-00001D000000}"/>
    <hyperlink ref="N107" location="Vermogensgrens_alleenstaand" display="Link" xr:uid="{00000000-0004-0000-0000-00001E000000}"/>
    <hyperlink ref="N108" location="Vermogensgrens_partner" display="Link" xr:uid="{00000000-0004-0000-0000-00001F000000}"/>
    <hyperlink ref="N4" location="Percentages_kinderopvangtoeslag_2022" display="Link" xr:uid="{00000000-0004-0000-0000-000020000000}"/>
    <hyperlink ref="M4" location="Percentages_kinderopvangtoeslag_2021" display="Link" xr:uid="{00000000-0004-0000-0000-000021000000}"/>
    <hyperlink ref="L4" location="Percentages_KOT_2020" display="Link" xr:uid="{00000000-0004-0000-0000-000022000000}"/>
    <hyperlink ref="O87" location="WLF_KGB_2023" display="Link" xr:uid="{00000000-0004-0000-0000-000023000000}"/>
    <hyperlink ref="O4" location="Percentages_KOT_2023" display="Link" xr:uid="{00000000-0004-0000-0000-000024000000}"/>
    <hyperlink ref="O86" location="WLF_ZORG_2023" display="Link" xr:uid="{00000000-0004-0000-0000-000025000000}"/>
    <hyperlink ref="O94" location="Afbouwtabel_KGB_2023" display="Link" xr:uid="{00000000-0004-0000-0000-000026000000}"/>
    <hyperlink ref="O99" location="Eigenwoningforfait_2023" display="Link" xr:uid="{00000000-0004-0000-0000-000027000000}"/>
    <hyperlink ref="O107" location="Vermogensgrens_alleenstaand" display="Link" xr:uid="{00000000-0004-0000-0000-000028000000}"/>
    <hyperlink ref="O108" location="Vermogensgrens_partner" display="Link" xr:uid="{00000000-0004-0000-0000-000029000000}"/>
    <hyperlink ref="P87" location="WLF_KGB_2023" display="Link" xr:uid="{D56D0682-4223-463D-90C3-8F66046EFB70}"/>
    <hyperlink ref="P4" location="Percentages_KOT_2023" display="Link" xr:uid="{FC643340-D89C-4825-B79C-B03E60DF4C20}"/>
    <hyperlink ref="P86" location="WLF_ZORG_2023" display="Link" xr:uid="{36E6B7B3-A7BE-405A-97BB-D54A1E98D027}"/>
    <hyperlink ref="P94" location="Afbouwtabel_kindgebonden_budget_2024" display="Link" xr:uid="{097C91C3-3916-40F6-9F03-EBE080C8BD96}"/>
    <hyperlink ref="P99" location="Eigenwoningforfait_2023" display="Link" xr:uid="{D153F48D-2D43-4E8F-BD80-A15F76D982D5}"/>
    <hyperlink ref="P108" location="Vermogensgrens_partner" display="Link" xr:uid="{432A3B2E-BEED-4619-8D9B-1021C68DE903}"/>
    <hyperlink ref="P107" location="Vermogensgrens_alleenstaand" display="Link" xr:uid="{DFD00BEC-660E-427E-9373-CD1691651367}"/>
    <hyperlink ref="P109" location="Belastingrentepercentage_te_ontvangen" display="Link" xr:uid="{ED9DA025-D00E-4DB0-ACC8-E195F3F0032B}"/>
    <hyperlink ref="P110" location="Belastingrentepercentage_te_betalen_" display="Link" xr:uid="{E5726AF1-8C2E-4B93-8FBF-5C5FDF5F6F5C}"/>
    <hyperlink ref="Q4" location="Perc_KOT_2025" display="Link" xr:uid="{139BCC1B-D293-4BCB-AFC3-C2C53C525F7E}"/>
    <hyperlink ref="Q94" location="Afbouwtabel_KGB_2025" display="Link" xr:uid="{E8A05001-7F84-4B15-8792-645D2D56C26E}"/>
    <hyperlink ref="Q86" location="WLF_Zorg_2025" display="Link" xr:uid="{493E7588-0BF3-4A8E-B417-5972FD70E42C}"/>
    <hyperlink ref="Q87" location="WLF_KGB_2025" display="Link" xr:uid="{531100D5-A2AB-46B4-99CE-5606D0E633A7}"/>
    <hyperlink ref="Q108" location="Vermogensgrens_partner" display="Link" xr:uid="{FF491F06-CA7D-46E6-957C-61C7E6FCD4DF}"/>
    <hyperlink ref="Q107" location="Vermogensgrens_alleenstaand" display="Link" xr:uid="{499F3958-A559-4EBF-ADD7-4368BFAD1C5B}"/>
    <hyperlink ref="Q99" location="EWF_2025" display="LInk" xr:uid="{251A8173-FBC2-4D87-B737-CA153D7A97C1}"/>
    <hyperlink ref="Q109" location="Belastingrentepercentage_te_ontvangen" display="Link" xr:uid="{A102B157-5AD5-49E4-BAAC-3E01CC22D2C6}"/>
    <hyperlink ref="Q110" location="Belastingrentepercentage_te_betalen_" display="Link" xr:uid="{6BA18CF7-3572-4C2D-BCEE-FB2ADD987286}"/>
    <hyperlink ref="R4" location="Percentages_KOT_2026" display="Link" xr:uid="{B5623D2B-7949-4FCB-9C15-ECF80F59E3EA}"/>
    <hyperlink ref="R94" location="Afbouwtabel_KGB_2026" display="Link" xr:uid="{51D2F4FD-D819-4FDA-82A0-8B52D16EAECF}"/>
    <hyperlink ref="R87" location="WLF_KGB_2026" display="Link" xr:uid="{394B44A9-A70E-4D85-8D9E-D24943D362C4}"/>
    <hyperlink ref="R86" location="WLF_ZORG_2026" display="Link" xr:uid="{97352F85-0D64-4F4E-97B4-157AFFC8CCF7}"/>
    <hyperlink ref="R108" location="Vermogensgrens_partner" display="Link" xr:uid="{2409D14D-F676-465B-A092-44B0A5C908F4}"/>
    <hyperlink ref="R107" location="Vermogensgrens_alleenstaand" display="Link" xr:uid="{AAA0DC5E-AC32-4F48-95D2-3CA0A6C761F1}"/>
    <hyperlink ref="R99" location="Eigenwoningforfait_2026" display="Link" xr:uid="{EB527705-BC00-433E-86B1-3FFB475F9A12}"/>
  </hyperlinks>
  <pageMargins left="0.7" right="0.7" top="0.75" bottom="0.75" header="0.3" footer="0.3"/>
  <pageSetup paperSize="9" orientation="portrait" r:id="rId1"/>
  <ignoredErrors>
    <ignoredError sqref="I64:I77 I12:I17 I46:I51 I56:I62 I88:J88 D56:D79 I10:J11 J13:J17 J46:K52 I21:I36 K10:K17 D46:D51 J20:K37 L20:L22 L32:L37 L88:O88 L56:L59 L10:N13 L23:M30 M32:M38 M20 M60:M61 N23:N38 L62:N62 D86:D89 I39:N42 J64:N76 O10:O11 O21:O37 L46:Q51 O56:O61 O64:O67 P12:P13 P32:P37 P60:P61 N56:N59 P23:P30 O68:P76 P40 Q20:Q22 Q88:R88 Q64:Q79 Q10:Q13 R11:R13 R20:R23 R46 Q32:R42 R48:R61 R64:R76 D4:D42 D44:D45" numberStoredAsText="1"/>
    <ignoredError sqref="I53:I54 L53:L54 P53:P55 N53:O53 N54:O54 Q53:Q55" formula="1"/>
    <ignoredError sqref="J53:J59 J60:J62 K53 K54:K55 K56:K62 M56:M59 P56:P59 Q56:Q59" numberStoredAsText="1"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2067"/>
  <sheetViews>
    <sheetView topLeftCell="AG1" zoomScale="85" zoomScaleNormal="85" workbookViewId="0">
      <selection activeCell="AL12" sqref="AL12"/>
    </sheetView>
  </sheetViews>
  <sheetFormatPr defaultRowHeight="15" x14ac:dyDescent="0.25"/>
  <cols>
    <col min="1" max="2" width="17.5703125" bestFit="1" customWidth="1"/>
    <col min="3" max="3" width="17.42578125" bestFit="1" customWidth="1"/>
    <col min="4" max="4" width="21.42578125" bestFit="1" customWidth="1"/>
    <col min="7" max="7" width="24.140625" bestFit="1" customWidth="1"/>
    <col min="8" max="11" width="16.140625" bestFit="1" customWidth="1"/>
    <col min="12" max="17" width="16.140625" customWidth="1"/>
    <col min="20" max="20" width="66.85546875" customWidth="1"/>
    <col min="21" max="21" width="9" customWidth="1"/>
    <col min="22" max="29" width="10.85546875" customWidth="1"/>
    <col min="31" max="31" width="11.140625" bestFit="1" customWidth="1"/>
    <col min="32" max="32" width="11.5703125" bestFit="1" customWidth="1"/>
    <col min="33" max="33" width="11.7109375" bestFit="1" customWidth="1"/>
    <col min="35" max="35" width="16" customWidth="1"/>
    <col min="36" max="36" width="12.85546875" bestFit="1" customWidth="1"/>
    <col min="37" max="37" width="16.85546875" customWidth="1"/>
    <col min="38" max="38" width="58.140625" bestFit="1" customWidth="1"/>
    <col min="40" max="40" width="99" bestFit="1" customWidth="1"/>
    <col min="41" max="41" width="17.42578125" bestFit="1" customWidth="1"/>
    <col min="43" max="43" width="13" customWidth="1"/>
    <col min="44" max="45" width="19.140625" bestFit="1" customWidth="1"/>
    <col min="46" max="47" width="17.85546875" bestFit="1" customWidth="1"/>
    <col min="48" max="48" width="13.5703125" bestFit="1" customWidth="1"/>
    <col min="49" max="49" width="12.85546875" bestFit="1" customWidth="1"/>
    <col min="50" max="50" width="21" bestFit="1" customWidth="1"/>
    <col min="51" max="52" width="16.5703125" bestFit="1" customWidth="1"/>
    <col min="53" max="55" width="12.5703125" customWidth="1"/>
    <col min="57" max="59" width="12.5703125" customWidth="1"/>
  </cols>
  <sheetData>
    <row r="1" spans="1:59" ht="15.75" x14ac:dyDescent="0.25">
      <c r="A1" s="119" t="s">
        <v>14</v>
      </c>
      <c r="B1" s="119"/>
      <c r="C1" s="119"/>
      <c r="D1" s="119"/>
    </row>
    <row r="2" spans="1:59" ht="30.75" x14ac:dyDescent="0.3">
      <c r="A2" s="21" t="s">
        <v>161</v>
      </c>
      <c r="B2" s="21" t="s">
        <v>162</v>
      </c>
      <c r="C2" s="21" t="s">
        <v>163</v>
      </c>
      <c r="D2" s="21" t="s">
        <v>164</v>
      </c>
      <c r="AL2" s="75"/>
      <c r="AO2" s="75"/>
    </row>
    <row r="3" spans="1:59" ht="15" customHeight="1" x14ac:dyDescent="0.25">
      <c r="A3" s="18">
        <v>0</v>
      </c>
      <c r="B3" s="18">
        <v>18176</v>
      </c>
      <c r="C3" s="22">
        <v>0.93</v>
      </c>
      <c r="D3" s="22">
        <v>0.94</v>
      </c>
      <c r="F3" s="234" t="s">
        <v>244</v>
      </c>
      <c r="G3" s="234"/>
      <c r="H3" s="234"/>
      <c r="I3" s="234"/>
      <c r="J3" s="234"/>
      <c r="K3" s="234"/>
      <c r="L3" s="234"/>
      <c r="M3" s="234"/>
      <c r="N3" s="234"/>
      <c r="O3" s="234"/>
      <c r="P3" s="234"/>
      <c r="Q3" s="234"/>
      <c r="S3" s="247" t="s">
        <v>581</v>
      </c>
      <c r="T3" s="248"/>
      <c r="U3" s="248"/>
      <c r="V3" s="248"/>
      <c r="W3" s="248"/>
      <c r="X3" s="248"/>
      <c r="Y3" s="248"/>
      <c r="Z3" s="248"/>
      <c r="AA3" s="248"/>
      <c r="AB3" s="248"/>
      <c r="AC3" s="249"/>
      <c r="AE3" s="247" t="s">
        <v>403</v>
      </c>
      <c r="AF3" s="248"/>
      <c r="AG3" s="249"/>
      <c r="AH3" s="32"/>
      <c r="AI3" s="120" t="s">
        <v>740</v>
      </c>
      <c r="AJ3" s="146"/>
      <c r="AK3" s="146"/>
      <c r="AL3" s="121"/>
      <c r="AN3" s="120" t="s">
        <v>556</v>
      </c>
      <c r="AO3" s="121"/>
      <c r="AQ3" s="115" t="s">
        <v>394</v>
      </c>
      <c r="AR3" s="116"/>
      <c r="AS3" s="116"/>
      <c r="AT3" s="116"/>
      <c r="AU3" s="117"/>
      <c r="AW3" s="234" t="s">
        <v>716</v>
      </c>
      <c r="AX3" s="234"/>
      <c r="AY3" s="234"/>
      <c r="BA3" s="234" t="s">
        <v>868</v>
      </c>
      <c r="BB3" s="234"/>
      <c r="BC3" s="234"/>
      <c r="BE3" s="234" t="s">
        <v>867</v>
      </c>
      <c r="BF3" s="234"/>
      <c r="BG3" s="234"/>
    </row>
    <row r="4" spans="1:59" ht="15" customHeight="1" x14ac:dyDescent="0.25">
      <c r="A4" s="18">
        <v>18177</v>
      </c>
      <c r="B4" s="18">
        <v>19386</v>
      </c>
      <c r="C4" s="22">
        <v>0.93</v>
      </c>
      <c r="D4" s="22">
        <v>0.94</v>
      </c>
      <c r="F4" s="253" t="s">
        <v>166</v>
      </c>
      <c r="G4" s="253"/>
      <c r="H4" s="234" t="s">
        <v>138</v>
      </c>
      <c r="I4" s="234"/>
      <c r="J4" s="234"/>
      <c r="K4" s="234"/>
      <c r="L4" s="234"/>
      <c r="M4" s="234"/>
      <c r="N4" s="234"/>
      <c r="O4" s="234"/>
      <c r="P4" s="234"/>
      <c r="Q4" s="234"/>
      <c r="S4" s="245"/>
      <c r="T4" s="243" t="s">
        <v>166</v>
      </c>
      <c r="U4" s="247" t="s">
        <v>138</v>
      </c>
      <c r="V4" s="248"/>
      <c r="W4" s="248"/>
      <c r="X4" s="248"/>
      <c r="Y4" s="248"/>
      <c r="Z4" s="248"/>
      <c r="AA4" s="248"/>
      <c r="AB4" s="248"/>
      <c r="AC4" s="249"/>
      <c r="AE4" s="28" t="s">
        <v>400</v>
      </c>
      <c r="AF4" s="28" t="s">
        <v>401</v>
      </c>
      <c r="AG4" s="28" t="s">
        <v>402</v>
      </c>
      <c r="AI4" s="252" t="s">
        <v>545</v>
      </c>
      <c r="AJ4" s="252" t="s">
        <v>789</v>
      </c>
      <c r="AK4" s="252" t="s">
        <v>788</v>
      </c>
      <c r="AL4" s="252" t="s">
        <v>528</v>
      </c>
      <c r="AN4" s="3" t="s">
        <v>557</v>
      </c>
      <c r="AO4" s="3"/>
      <c r="AQ4" s="30" t="s">
        <v>245</v>
      </c>
      <c r="AR4" s="30" t="s">
        <v>246</v>
      </c>
      <c r="AS4" s="30" t="s">
        <v>247</v>
      </c>
      <c r="AT4" s="30" t="s">
        <v>248</v>
      </c>
      <c r="AU4" s="30" t="s">
        <v>249</v>
      </c>
      <c r="AW4" s="127" t="s">
        <v>733</v>
      </c>
      <c r="AX4" s="127" t="s">
        <v>148</v>
      </c>
      <c r="AY4" s="127" t="s">
        <v>714</v>
      </c>
      <c r="BA4" s="186" t="s">
        <v>400</v>
      </c>
      <c r="BB4" s="186" t="s">
        <v>401</v>
      </c>
      <c r="BC4" s="186" t="s">
        <v>402</v>
      </c>
      <c r="BE4" s="186" t="s">
        <v>400</v>
      </c>
      <c r="BF4" s="186" t="s">
        <v>401</v>
      </c>
      <c r="BG4" s="186" t="s">
        <v>402</v>
      </c>
    </row>
    <row r="5" spans="1:59" ht="15" customHeight="1" x14ac:dyDescent="0.25">
      <c r="A5" s="18">
        <v>19387</v>
      </c>
      <c r="B5" s="18">
        <v>20595</v>
      </c>
      <c r="C5" s="22">
        <v>0.93</v>
      </c>
      <c r="D5" s="22">
        <v>0.94</v>
      </c>
      <c r="F5" s="254"/>
      <c r="G5" s="254"/>
      <c r="H5" s="30">
        <v>2017</v>
      </c>
      <c r="I5" s="30">
        <v>2018</v>
      </c>
      <c r="J5" s="30">
        <v>2019</v>
      </c>
      <c r="K5" s="30">
        <v>2020</v>
      </c>
      <c r="L5" s="30">
        <v>2021</v>
      </c>
      <c r="M5" s="30">
        <v>2022</v>
      </c>
      <c r="N5" s="30">
        <v>2023</v>
      </c>
      <c r="O5" s="30">
        <v>2024</v>
      </c>
      <c r="P5" s="30">
        <v>2025</v>
      </c>
      <c r="Q5" s="30">
        <v>2026</v>
      </c>
      <c r="S5" s="246"/>
      <c r="T5" s="244"/>
      <c r="U5" s="28">
        <v>2018</v>
      </c>
      <c r="V5" s="28">
        <v>2019</v>
      </c>
      <c r="W5" s="28">
        <v>2020</v>
      </c>
      <c r="X5" s="28">
        <v>2021</v>
      </c>
      <c r="Y5" s="28">
        <v>2022</v>
      </c>
      <c r="Z5" s="28">
        <v>2023</v>
      </c>
      <c r="AA5" s="28">
        <v>2024</v>
      </c>
      <c r="AB5" s="28">
        <v>2025</v>
      </c>
      <c r="AC5" s="30">
        <v>2026</v>
      </c>
      <c r="AE5" s="38">
        <v>42370</v>
      </c>
      <c r="AF5" s="38">
        <v>42644</v>
      </c>
      <c r="AG5" s="39">
        <v>1</v>
      </c>
      <c r="AI5" s="252"/>
      <c r="AJ5" s="252"/>
      <c r="AK5" s="252"/>
      <c r="AL5" s="252"/>
      <c r="AQ5" s="26">
        <v>19758</v>
      </c>
      <c r="AR5" s="18">
        <v>4104</v>
      </c>
      <c r="AS5" s="18">
        <v>4932</v>
      </c>
      <c r="AT5" s="18">
        <v>1038</v>
      </c>
      <c r="AU5" s="18">
        <v>1866</v>
      </c>
      <c r="AW5" s="118">
        <v>2021</v>
      </c>
      <c r="AX5" s="1" t="s">
        <v>21</v>
      </c>
      <c r="AY5" s="36">
        <v>31340</v>
      </c>
      <c r="BA5" s="34">
        <v>38596</v>
      </c>
      <c r="BB5" s="34">
        <v>38717</v>
      </c>
      <c r="BC5" s="185" t="s">
        <v>847</v>
      </c>
      <c r="BE5" s="34">
        <v>40179</v>
      </c>
      <c r="BF5" s="34">
        <v>41274</v>
      </c>
      <c r="BG5" s="4" t="s">
        <v>869</v>
      </c>
    </row>
    <row r="6" spans="1:59" ht="15" customHeight="1" x14ac:dyDescent="0.25">
      <c r="A6" s="18">
        <v>20596</v>
      </c>
      <c r="B6" s="18">
        <v>21806</v>
      </c>
      <c r="C6" s="22">
        <v>0.93</v>
      </c>
      <c r="D6" s="22">
        <v>0.94</v>
      </c>
      <c r="F6" s="72" t="s">
        <v>167</v>
      </c>
      <c r="G6" s="195" t="s">
        <v>168</v>
      </c>
      <c r="H6" s="196">
        <v>0.70294854857105005</v>
      </c>
      <c r="I6" s="197">
        <v>0.71931604739282995</v>
      </c>
      <c r="J6" s="196">
        <v>0.73924208502900002</v>
      </c>
      <c r="K6" s="196">
        <v>0.73034777306618215</v>
      </c>
      <c r="L6" s="196">
        <v>0.73466470009114337</v>
      </c>
      <c r="M6" s="198">
        <v>0.7369</v>
      </c>
      <c r="N6" s="199">
        <v>0.74839999999999995</v>
      </c>
      <c r="O6" s="198">
        <v>0.76629999999999998</v>
      </c>
      <c r="P6" s="198">
        <v>0.79810000000000003</v>
      </c>
      <c r="Q6" s="129">
        <v>0.8165</v>
      </c>
      <c r="S6" s="19">
        <v>1</v>
      </c>
      <c r="T6" s="3" t="s">
        <v>629</v>
      </c>
      <c r="U6" s="78">
        <v>0.4</v>
      </c>
      <c r="V6" s="29">
        <v>0.4</v>
      </c>
      <c r="W6" s="45">
        <v>0.4</v>
      </c>
      <c r="X6" s="46">
        <v>0.3</v>
      </c>
      <c r="Y6" s="29">
        <v>0.3</v>
      </c>
      <c r="Z6" s="46">
        <v>0.3</v>
      </c>
      <c r="AA6" s="29">
        <v>0.3</v>
      </c>
      <c r="AB6" s="29">
        <v>0.6</v>
      </c>
      <c r="AC6" s="79">
        <v>0.3</v>
      </c>
      <c r="AE6" s="34">
        <v>42645</v>
      </c>
      <c r="AF6" s="34">
        <v>42736</v>
      </c>
      <c r="AG6" s="46">
        <v>0.9</v>
      </c>
      <c r="AI6" s="175">
        <v>2026</v>
      </c>
      <c r="AJ6" s="176">
        <v>0</v>
      </c>
      <c r="AK6" s="172">
        <v>12500</v>
      </c>
      <c r="AL6" s="173">
        <v>0</v>
      </c>
      <c r="AN6" s="76" t="s">
        <v>558</v>
      </c>
      <c r="AO6" s="74" t="s">
        <v>559</v>
      </c>
      <c r="AQ6" s="26">
        <v>20000</v>
      </c>
      <c r="AR6" s="18">
        <v>4087.665</v>
      </c>
      <c r="AS6" s="18">
        <v>4915.665</v>
      </c>
      <c r="AT6" s="18">
        <v>1021.665</v>
      </c>
      <c r="AU6" s="18">
        <v>1849.665</v>
      </c>
      <c r="AW6" s="97">
        <v>2022</v>
      </c>
      <c r="AX6" s="3" t="s">
        <v>21</v>
      </c>
      <c r="AY6" s="157">
        <v>31747</v>
      </c>
      <c r="BA6" s="34">
        <v>38718</v>
      </c>
      <c r="BB6" s="34">
        <v>38807</v>
      </c>
      <c r="BC6" s="185" t="s">
        <v>848</v>
      </c>
      <c r="BE6" s="34">
        <v>41275</v>
      </c>
      <c r="BF6" s="34">
        <v>41547</v>
      </c>
      <c r="BG6" s="4" t="s">
        <v>862</v>
      </c>
    </row>
    <row r="7" spans="1:59" x14ac:dyDescent="0.25">
      <c r="A7" s="18">
        <v>21807</v>
      </c>
      <c r="B7" s="18">
        <v>23017</v>
      </c>
      <c r="C7" s="22">
        <v>0.92500000000000004</v>
      </c>
      <c r="D7" s="22">
        <v>0.94</v>
      </c>
      <c r="F7" s="25" t="s">
        <v>169</v>
      </c>
      <c r="G7" s="3" t="s">
        <v>170</v>
      </c>
      <c r="H7" s="31">
        <v>0.83719383243112355</v>
      </c>
      <c r="I7" s="86">
        <v>0.95589211756872761</v>
      </c>
      <c r="J7" s="31">
        <v>0.87007235456599996</v>
      </c>
      <c r="K7" s="31">
        <v>0.80409016885812412</v>
      </c>
      <c r="L7" s="31">
        <v>0.81336038974219971</v>
      </c>
      <c r="M7" s="163">
        <v>0.81379999999999997</v>
      </c>
      <c r="N7" s="166">
        <v>0.88139999999999996</v>
      </c>
      <c r="O7" s="163">
        <v>0.94850000000000001</v>
      </c>
      <c r="P7" s="163">
        <v>1</v>
      </c>
      <c r="Q7" s="129">
        <v>1</v>
      </c>
      <c r="S7" s="19">
        <v>1</v>
      </c>
      <c r="T7" s="1" t="s">
        <v>250</v>
      </c>
      <c r="U7" s="29">
        <v>0.4</v>
      </c>
      <c r="V7" s="29">
        <v>0.4</v>
      </c>
      <c r="W7" s="45">
        <v>0.4</v>
      </c>
      <c r="X7" s="46">
        <v>0.5</v>
      </c>
      <c r="Y7" s="29">
        <v>0.5</v>
      </c>
      <c r="Z7" s="46">
        <v>0.5</v>
      </c>
      <c r="AA7" s="29">
        <v>0.5</v>
      </c>
      <c r="AB7" s="29">
        <v>0.5</v>
      </c>
      <c r="AC7" s="79">
        <v>0.5</v>
      </c>
      <c r="AE7" s="34">
        <v>42737</v>
      </c>
      <c r="AF7" s="34">
        <v>43101</v>
      </c>
      <c r="AG7" s="46">
        <v>0.8</v>
      </c>
      <c r="AJ7" s="172">
        <v>12500</v>
      </c>
      <c r="AK7" s="172">
        <v>25000</v>
      </c>
      <c r="AL7" s="173">
        <v>1E-3</v>
      </c>
      <c r="AN7" s="3" t="s">
        <v>560</v>
      </c>
      <c r="AO7" s="3" t="s">
        <v>561</v>
      </c>
      <c r="AQ7" s="26">
        <v>20500</v>
      </c>
      <c r="AR7" s="18">
        <v>4053.915</v>
      </c>
      <c r="AS7" s="18">
        <v>4881.915</v>
      </c>
      <c r="AT7" s="18">
        <v>987.91499999999996</v>
      </c>
      <c r="AU7" s="18">
        <v>1815.915</v>
      </c>
      <c r="AW7" s="118">
        <v>2023</v>
      </c>
      <c r="AX7" s="3" t="s">
        <v>21</v>
      </c>
      <c r="AY7" s="85">
        <v>33748</v>
      </c>
      <c r="BA7" s="34">
        <v>38808</v>
      </c>
      <c r="BB7" s="34">
        <v>38898</v>
      </c>
      <c r="BC7" s="185" t="s">
        <v>849</v>
      </c>
      <c r="BE7" s="34">
        <v>41548</v>
      </c>
      <c r="BF7" s="34">
        <v>41729</v>
      </c>
      <c r="BG7" s="4" t="s">
        <v>862</v>
      </c>
    </row>
    <row r="8" spans="1:59" x14ac:dyDescent="0.25">
      <c r="A8" s="18">
        <v>23018</v>
      </c>
      <c r="B8" s="18">
        <v>24226</v>
      </c>
      <c r="C8" s="22">
        <v>0.91800000000000004</v>
      </c>
      <c r="D8" s="22">
        <v>0.94</v>
      </c>
      <c r="F8" s="25" t="s">
        <v>171</v>
      </c>
      <c r="G8" s="3" t="s">
        <v>172</v>
      </c>
      <c r="H8" s="31">
        <v>6.4527589347714298E-2</v>
      </c>
      <c r="I8" s="86">
        <v>0.10062273403681674</v>
      </c>
      <c r="J8" s="31">
        <v>6.7170622641000002E-2</v>
      </c>
      <c r="K8" s="31">
        <v>6.9499158293734972E-2</v>
      </c>
      <c r="L8" s="31">
        <v>6.810389512963759E-2</v>
      </c>
      <c r="M8" s="163">
        <v>7.1499999999999994E-2</v>
      </c>
      <c r="N8" s="166">
        <v>7.4099999999999999E-2</v>
      </c>
      <c r="O8" s="163">
        <v>7.9500000000000001E-2</v>
      </c>
      <c r="P8" s="163">
        <v>8.4400000000000003E-2</v>
      </c>
      <c r="Q8" s="129">
        <v>8.8099999999999998E-2</v>
      </c>
      <c r="S8" s="19">
        <v>1</v>
      </c>
      <c r="T8" s="1" t="s">
        <v>251</v>
      </c>
      <c r="U8" s="80">
        <v>0.4</v>
      </c>
      <c r="V8" s="80">
        <v>0.3</v>
      </c>
      <c r="W8" s="45">
        <v>0.3</v>
      </c>
      <c r="X8" s="46">
        <v>0.4</v>
      </c>
      <c r="Y8" s="29">
        <v>0.4</v>
      </c>
      <c r="Z8" s="46">
        <v>0.4</v>
      </c>
      <c r="AA8" s="29">
        <v>0.4</v>
      </c>
      <c r="AB8" s="29">
        <v>0.5</v>
      </c>
      <c r="AC8" s="79">
        <v>0.4</v>
      </c>
      <c r="AE8" s="34">
        <v>43102</v>
      </c>
      <c r="AF8" s="34">
        <v>43466</v>
      </c>
      <c r="AG8" s="46">
        <v>0.7</v>
      </c>
      <c r="AJ8" s="172">
        <v>25000</v>
      </c>
      <c r="AK8" s="172">
        <v>50000</v>
      </c>
      <c r="AL8" s="174">
        <v>2E-3</v>
      </c>
      <c r="AN8" s="3" t="s">
        <v>562</v>
      </c>
      <c r="AO8" s="3" t="s">
        <v>563</v>
      </c>
      <c r="AQ8" s="26">
        <v>21000</v>
      </c>
      <c r="AR8" s="18">
        <v>4020.165</v>
      </c>
      <c r="AS8" s="18">
        <v>4848.165</v>
      </c>
      <c r="AT8" s="18">
        <v>954.16499999999996</v>
      </c>
      <c r="AU8" s="18">
        <v>1782.165</v>
      </c>
      <c r="AW8" s="97">
        <v>2024</v>
      </c>
      <c r="AX8" s="1" t="s">
        <v>21</v>
      </c>
      <c r="AY8" s="157">
        <v>36952</v>
      </c>
      <c r="BA8" s="34">
        <v>38899</v>
      </c>
      <c r="BB8" s="34">
        <v>38990</v>
      </c>
      <c r="BC8" s="185" t="s">
        <v>850</v>
      </c>
      <c r="BE8" s="34">
        <v>41730</v>
      </c>
      <c r="BF8" s="34">
        <v>41820</v>
      </c>
      <c r="BG8" s="4" t="s">
        <v>850</v>
      </c>
    </row>
    <row r="9" spans="1:59" x14ac:dyDescent="0.25">
      <c r="A9" s="18">
        <v>24227</v>
      </c>
      <c r="B9" s="18">
        <v>25437</v>
      </c>
      <c r="C9" s="22">
        <v>0.90800000000000003</v>
      </c>
      <c r="D9" s="22">
        <v>0.94</v>
      </c>
      <c r="F9" s="25" t="s">
        <v>173</v>
      </c>
      <c r="G9" s="3" t="s">
        <v>174</v>
      </c>
      <c r="H9" s="31">
        <v>7.4319298362832076E-2</v>
      </c>
      <c r="I9" s="86">
        <v>9.0899997927267259E-2</v>
      </c>
      <c r="J9" s="31">
        <v>7.3462688937999995E-2</v>
      </c>
      <c r="K9" s="31">
        <v>7.7972810244377883E-2</v>
      </c>
      <c r="L9" s="31">
        <v>8.2333946823163806E-2</v>
      </c>
      <c r="M9" s="163">
        <v>8.9300000000000004E-2</v>
      </c>
      <c r="N9" s="166">
        <v>9.3700000000000006E-2</v>
      </c>
      <c r="O9" s="163">
        <v>0.1067</v>
      </c>
      <c r="P9" s="163">
        <v>0.12239999999999999</v>
      </c>
      <c r="Q9" s="129">
        <v>0.1363</v>
      </c>
      <c r="S9" s="19">
        <v>1</v>
      </c>
      <c r="T9" s="83" t="s">
        <v>582</v>
      </c>
      <c r="U9" s="29"/>
      <c r="V9" s="29"/>
      <c r="W9" s="45">
        <v>0.9</v>
      </c>
      <c r="X9" s="46">
        <v>0.9</v>
      </c>
      <c r="Y9" s="29">
        <v>0.9</v>
      </c>
      <c r="Z9" s="46">
        <v>0.9</v>
      </c>
      <c r="AA9" s="29">
        <v>0.9</v>
      </c>
      <c r="AB9" s="29">
        <v>0.9</v>
      </c>
      <c r="AC9" s="79">
        <v>0.8</v>
      </c>
      <c r="AE9" s="34">
        <v>43467</v>
      </c>
      <c r="AF9" s="34">
        <v>44197</v>
      </c>
      <c r="AG9" s="46">
        <v>0.6</v>
      </c>
      <c r="AJ9" s="172">
        <v>50000</v>
      </c>
      <c r="AK9" s="172">
        <v>75000</v>
      </c>
      <c r="AL9" s="173">
        <v>2.5000000000000001E-3</v>
      </c>
      <c r="AN9" s="3" t="s">
        <v>564</v>
      </c>
      <c r="AO9" s="3" t="s">
        <v>565</v>
      </c>
      <c r="AQ9" s="26">
        <v>21500</v>
      </c>
      <c r="AR9" s="18">
        <v>3986.415</v>
      </c>
      <c r="AS9" s="18">
        <v>4814.415</v>
      </c>
      <c r="AT9" s="18">
        <v>920.41499999999996</v>
      </c>
      <c r="AU9" s="18">
        <v>1748.415</v>
      </c>
      <c r="AW9" s="97">
        <v>2025</v>
      </c>
      <c r="AX9" s="1" t="s">
        <v>21</v>
      </c>
      <c r="AY9" s="182">
        <v>37395</v>
      </c>
      <c r="BA9" s="34">
        <v>38991</v>
      </c>
      <c r="BB9" s="34">
        <v>39082</v>
      </c>
      <c r="BC9" s="185" t="s">
        <v>851</v>
      </c>
      <c r="BE9" s="34">
        <v>41821</v>
      </c>
      <c r="BF9" s="34">
        <v>43982</v>
      </c>
      <c r="BG9" s="4" t="s">
        <v>850</v>
      </c>
    </row>
    <row r="10" spans="1:59" x14ac:dyDescent="0.25">
      <c r="A10" s="18">
        <v>25438</v>
      </c>
      <c r="B10" s="18">
        <v>26643</v>
      </c>
      <c r="C10" s="22">
        <v>0.9</v>
      </c>
      <c r="D10" s="22">
        <v>0.94</v>
      </c>
      <c r="F10" s="25" t="s">
        <v>175</v>
      </c>
      <c r="G10" s="3" t="s">
        <v>176</v>
      </c>
      <c r="H10" s="31">
        <v>0.13842148650316474</v>
      </c>
      <c r="I10" s="86">
        <v>0.13842148650316474</v>
      </c>
      <c r="J10" s="31">
        <v>0.13626811803800001</v>
      </c>
      <c r="K10" s="31">
        <v>0.14102343127775613</v>
      </c>
      <c r="L10" s="31">
        <v>0.14339280067387727</v>
      </c>
      <c r="M10" s="163">
        <v>0.15040000000000001</v>
      </c>
      <c r="N10" s="166">
        <v>0.2155</v>
      </c>
      <c r="O10" s="163">
        <v>0.31929999999999997</v>
      </c>
      <c r="P10" s="163">
        <v>0.42720000000000002</v>
      </c>
      <c r="Q10" s="129">
        <v>0.44979999999999998</v>
      </c>
      <c r="S10" s="19">
        <v>1</v>
      </c>
      <c r="T10" s="1" t="s">
        <v>252</v>
      </c>
      <c r="U10" s="78">
        <v>0.7</v>
      </c>
      <c r="V10" s="78">
        <v>0.6</v>
      </c>
      <c r="W10" s="45">
        <v>0.7</v>
      </c>
      <c r="X10" s="46">
        <v>0.6</v>
      </c>
      <c r="Y10" s="29">
        <v>0.5</v>
      </c>
      <c r="Z10" s="46">
        <v>0.4</v>
      </c>
      <c r="AA10" s="29">
        <v>0.4</v>
      </c>
      <c r="AB10" s="29">
        <v>0.6</v>
      </c>
      <c r="AC10" s="79">
        <v>0.4</v>
      </c>
      <c r="AE10" s="102">
        <v>44198</v>
      </c>
      <c r="AF10" s="102">
        <v>2958465</v>
      </c>
      <c r="AG10" s="79">
        <v>0</v>
      </c>
      <c r="AJ10" s="172">
        <v>75000</v>
      </c>
      <c r="AK10" s="172">
        <v>1350000</v>
      </c>
      <c r="AL10" s="173">
        <v>3.5000000000000001E-3</v>
      </c>
      <c r="AQ10" s="26">
        <v>22000</v>
      </c>
      <c r="AR10" s="18">
        <v>3952.665</v>
      </c>
      <c r="AS10" s="18">
        <v>4780.665</v>
      </c>
      <c r="AT10" s="18">
        <v>886.66499999999996</v>
      </c>
      <c r="AU10" s="18">
        <v>1714.665</v>
      </c>
      <c r="AW10" s="143">
        <v>2026</v>
      </c>
      <c r="AX10" s="128" t="s">
        <v>21</v>
      </c>
      <c r="AY10" s="164">
        <v>38479</v>
      </c>
      <c r="BA10" s="34">
        <v>39083</v>
      </c>
      <c r="BB10" s="34">
        <v>39172</v>
      </c>
      <c r="BC10" s="185" t="s">
        <v>852</v>
      </c>
      <c r="BE10" s="34">
        <v>43983</v>
      </c>
      <c r="BF10" s="34">
        <v>44104</v>
      </c>
      <c r="BG10" s="4" t="s">
        <v>870</v>
      </c>
    </row>
    <row r="11" spans="1:59" ht="14.45" customHeight="1" x14ac:dyDescent="0.3">
      <c r="A11" s="18">
        <v>26644</v>
      </c>
      <c r="B11" s="18">
        <v>27946</v>
      </c>
      <c r="C11" s="22">
        <v>0.89200000000000002</v>
      </c>
      <c r="D11" s="22">
        <v>0.94</v>
      </c>
      <c r="F11" s="25" t="s">
        <v>177</v>
      </c>
      <c r="G11" s="3" t="s">
        <v>178</v>
      </c>
      <c r="H11" s="31">
        <v>0.97151425611019215</v>
      </c>
      <c r="I11" s="86">
        <v>1.0829707493419134</v>
      </c>
      <c r="J11" s="31">
        <v>0.99513151946400003</v>
      </c>
      <c r="K11" s="31">
        <v>1.0095264100606094</v>
      </c>
      <c r="L11" s="31">
        <v>0.99819742579432946</v>
      </c>
      <c r="M11" s="163">
        <v>0.98360000000000003</v>
      </c>
      <c r="N11" s="166">
        <v>1</v>
      </c>
      <c r="O11" s="163">
        <v>1</v>
      </c>
      <c r="P11" s="163">
        <v>1</v>
      </c>
      <c r="Q11" s="129">
        <v>1</v>
      </c>
      <c r="S11" s="19">
        <v>1</v>
      </c>
      <c r="T11" s="1" t="s">
        <v>253</v>
      </c>
      <c r="U11" s="29">
        <v>0.7</v>
      </c>
      <c r="V11" s="29">
        <v>0.8</v>
      </c>
      <c r="W11" s="45">
        <v>0.8</v>
      </c>
      <c r="X11" s="46">
        <v>0.9</v>
      </c>
      <c r="Y11" s="29">
        <v>0.9</v>
      </c>
      <c r="Z11" s="46">
        <v>0.9</v>
      </c>
      <c r="AA11" s="29">
        <v>0.9</v>
      </c>
      <c r="AB11" s="29">
        <v>1</v>
      </c>
      <c r="AC11" s="79">
        <v>0.9</v>
      </c>
      <c r="AG11" s="24" t="s">
        <v>165</v>
      </c>
      <c r="AJ11" s="172">
        <v>1350000</v>
      </c>
      <c r="AK11" s="171" t="s">
        <v>546</v>
      </c>
      <c r="AL11" s="173" t="s">
        <v>954</v>
      </c>
      <c r="AO11" s="75"/>
      <c r="AQ11" s="26">
        <v>22500</v>
      </c>
      <c r="AR11" s="18">
        <v>3918.915</v>
      </c>
      <c r="AS11" s="18">
        <v>4746.915</v>
      </c>
      <c r="AT11" s="18">
        <v>852.91499999999996</v>
      </c>
      <c r="AU11" s="18">
        <v>1680.915</v>
      </c>
      <c r="AW11" s="118">
        <v>2021</v>
      </c>
      <c r="AX11" s="3" t="s">
        <v>19</v>
      </c>
      <c r="AY11" s="36">
        <v>118479</v>
      </c>
      <c r="BA11" s="34">
        <v>39173</v>
      </c>
      <c r="BB11" s="34">
        <v>39263</v>
      </c>
      <c r="BC11" s="185" t="s">
        <v>847</v>
      </c>
      <c r="BE11" s="102">
        <v>44105</v>
      </c>
      <c r="BF11" s="102">
        <v>2958465</v>
      </c>
      <c r="BG11" s="193" t="s">
        <v>850</v>
      </c>
    </row>
    <row r="12" spans="1:59" x14ac:dyDescent="0.25">
      <c r="A12" s="18">
        <v>27947</v>
      </c>
      <c r="B12" s="18">
        <v>29246</v>
      </c>
      <c r="C12" s="22">
        <v>0.88400000000000001</v>
      </c>
      <c r="D12" s="22">
        <v>0.94</v>
      </c>
      <c r="F12" s="25" t="s">
        <v>179</v>
      </c>
      <c r="G12" s="3" t="s">
        <v>180</v>
      </c>
      <c r="H12" s="31">
        <v>0.21091661268497605</v>
      </c>
      <c r="I12" s="86">
        <v>0.24909912214667412</v>
      </c>
      <c r="J12" s="31">
        <v>0.226221440572</v>
      </c>
      <c r="K12" s="31">
        <v>0.24084233093472496</v>
      </c>
      <c r="L12" s="31">
        <v>0.2479754099761553</v>
      </c>
      <c r="M12" s="163">
        <v>0.26840000000000003</v>
      </c>
      <c r="N12" s="166">
        <v>0.26469999999999999</v>
      </c>
      <c r="O12" s="163">
        <v>0.27800000000000002</v>
      </c>
      <c r="P12" s="163">
        <v>0.28999999999999998</v>
      </c>
      <c r="Q12" s="129">
        <v>0.30570000000000003</v>
      </c>
      <c r="S12" s="19">
        <v>1</v>
      </c>
      <c r="T12" s="1" t="s">
        <v>254</v>
      </c>
      <c r="U12" s="29">
        <v>0.8</v>
      </c>
      <c r="V12" s="29">
        <v>0.7</v>
      </c>
      <c r="W12" s="45">
        <v>0.8</v>
      </c>
      <c r="X12" s="46">
        <v>0.6</v>
      </c>
      <c r="Y12" s="29">
        <v>0.6</v>
      </c>
      <c r="Z12" s="46">
        <v>0.5</v>
      </c>
      <c r="AA12" s="29">
        <v>0.5</v>
      </c>
      <c r="AB12" s="29">
        <v>0.7</v>
      </c>
      <c r="AC12" s="79">
        <v>0.6</v>
      </c>
      <c r="AI12" s="105"/>
      <c r="AJ12" s="105"/>
      <c r="AK12" s="105"/>
      <c r="AL12" s="24" t="s">
        <v>165</v>
      </c>
      <c r="AN12" s="120" t="s">
        <v>566</v>
      </c>
      <c r="AO12" s="121"/>
      <c r="AQ12" s="26">
        <v>23000</v>
      </c>
      <c r="AR12" s="18">
        <v>3885.165</v>
      </c>
      <c r="AS12" s="18">
        <v>4713.165</v>
      </c>
      <c r="AT12" s="18">
        <v>819.16499999999996</v>
      </c>
      <c r="AU12" s="18">
        <v>1647.165</v>
      </c>
      <c r="AW12" s="97">
        <v>2022</v>
      </c>
      <c r="AX12" s="1" t="s">
        <v>19</v>
      </c>
      <c r="AY12" s="157">
        <v>120020</v>
      </c>
      <c r="BA12" s="34">
        <v>39264</v>
      </c>
      <c r="BB12" s="34">
        <v>39355</v>
      </c>
      <c r="BC12" s="185" t="s">
        <v>853</v>
      </c>
      <c r="BG12" s="24" t="s">
        <v>165</v>
      </c>
    </row>
    <row r="13" spans="1:59" x14ac:dyDescent="0.25">
      <c r="A13" s="18">
        <v>29247</v>
      </c>
      <c r="B13" s="18">
        <v>30548</v>
      </c>
      <c r="C13" s="22">
        <v>0.873</v>
      </c>
      <c r="D13" s="22">
        <v>0.94</v>
      </c>
      <c r="F13" s="25" t="s">
        <v>181</v>
      </c>
      <c r="G13" s="3" t="s">
        <v>182</v>
      </c>
      <c r="H13" s="31">
        <v>0.64627284304558641</v>
      </c>
      <c r="I13" s="86">
        <v>0.71196353458157868</v>
      </c>
      <c r="J13" s="31">
        <v>0.71612318734799996</v>
      </c>
      <c r="K13" s="31">
        <v>0.73401111846959566</v>
      </c>
      <c r="L13" s="31">
        <v>0.70225055254762436</v>
      </c>
      <c r="M13" s="163">
        <v>0.67159999999999997</v>
      </c>
      <c r="N13" s="166">
        <v>0.70689999999999997</v>
      </c>
      <c r="O13" s="163">
        <v>0.73419999999999996</v>
      </c>
      <c r="P13" s="163">
        <v>0.77910000000000001</v>
      </c>
      <c r="Q13" s="129">
        <v>0.81479999999999997</v>
      </c>
      <c r="S13" s="19">
        <v>1</v>
      </c>
      <c r="T13" s="1" t="s">
        <v>255</v>
      </c>
      <c r="U13" s="29">
        <v>0.5</v>
      </c>
      <c r="V13" s="29">
        <v>0.5</v>
      </c>
      <c r="W13" s="45">
        <v>0.5</v>
      </c>
      <c r="X13" s="46">
        <v>0.4</v>
      </c>
      <c r="Y13" s="29">
        <v>0.4</v>
      </c>
      <c r="Z13" s="46">
        <v>0.4</v>
      </c>
      <c r="AA13" s="29">
        <v>0.4</v>
      </c>
      <c r="AB13" s="29">
        <v>0.5</v>
      </c>
      <c r="AC13" s="79">
        <v>0.5</v>
      </c>
      <c r="AI13" s="105"/>
      <c r="AJ13" s="105"/>
      <c r="AK13" s="105"/>
      <c r="AL13" s="24"/>
      <c r="AN13" s="241" t="s">
        <v>567</v>
      </c>
      <c r="AO13" s="242"/>
      <c r="AQ13" s="26">
        <v>23500</v>
      </c>
      <c r="AR13" s="18">
        <v>3851.415</v>
      </c>
      <c r="AS13" s="18">
        <v>4679.415</v>
      </c>
      <c r="AT13" s="18">
        <v>785.41499999999996</v>
      </c>
      <c r="AU13" s="18">
        <v>1613.415</v>
      </c>
      <c r="AW13" s="118">
        <v>2023</v>
      </c>
      <c r="AX13" s="3" t="s">
        <v>19</v>
      </c>
      <c r="AY13" s="85">
        <v>127582</v>
      </c>
      <c r="BA13" s="34">
        <v>39356</v>
      </c>
      <c r="BB13" s="34">
        <v>39447</v>
      </c>
      <c r="BC13" s="185" t="s">
        <v>854</v>
      </c>
    </row>
    <row r="14" spans="1:59" x14ac:dyDescent="0.25">
      <c r="A14" s="18">
        <v>30549</v>
      </c>
      <c r="B14" s="18">
        <v>31849</v>
      </c>
      <c r="C14" s="22">
        <v>0.86699999999999999</v>
      </c>
      <c r="D14" s="22">
        <v>0.94</v>
      </c>
      <c r="F14" s="25" t="s">
        <v>183</v>
      </c>
      <c r="G14" s="3" t="s">
        <v>184</v>
      </c>
      <c r="H14" s="31">
        <v>0.8244594882469779</v>
      </c>
      <c r="I14" s="86">
        <v>0.92623844544929035</v>
      </c>
      <c r="J14" s="31">
        <v>0.83157119519699996</v>
      </c>
      <c r="K14" s="31">
        <v>0.90655342017467178</v>
      </c>
      <c r="L14" s="31">
        <v>0.89182417523013435</v>
      </c>
      <c r="M14" s="163">
        <v>0.88160000000000005</v>
      </c>
      <c r="N14" s="166">
        <v>0.86140000000000005</v>
      </c>
      <c r="O14" s="163">
        <v>0.83650000000000002</v>
      </c>
      <c r="P14" s="163">
        <v>0.82509999999999994</v>
      </c>
      <c r="Q14" s="129">
        <v>0.83040000000000003</v>
      </c>
      <c r="S14" s="19">
        <v>4</v>
      </c>
      <c r="T14" s="1" t="s">
        <v>256</v>
      </c>
      <c r="U14" s="29">
        <v>0.8</v>
      </c>
      <c r="V14" s="29">
        <v>0.8</v>
      </c>
      <c r="W14" s="45">
        <v>0.8</v>
      </c>
      <c r="X14" s="46">
        <v>0.8</v>
      </c>
      <c r="Y14" s="29">
        <v>0.8</v>
      </c>
      <c r="Z14" s="46">
        <v>0.7</v>
      </c>
      <c r="AA14" s="29">
        <v>0.8</v>
      </c>
      <c r="AB14" s="29">
        <v>0.9</v>
      </c>
      <c r="AC14" s="79">
        <v>1</v>
      </c>
      <c r="AI14" s="204">
        <v>2025</v>
      </c>
      <c r="AJ14" s="205">
        <v>0</v>
      </c>
      <c r="AK14" s="206">
        <v>12500</v>
      </c>
      <c r="AL14" s="207">
        <v>0</v>
      </c>
      <c r="AN14" s="238" t="s">
        <v>568</v>
      </c>
      <c r="AO14" s="239"/>
      <c r="AQ14" s="26">
        <v>24000</v>
      </c>
      <c r="AR14" s="18">
        <v>3817.665</v>
      </c>
      <c r="AS14" s="18">
        <v>4645.665</v>
      </c>
      <c r="AT14" s="18">
        <v>751.66499999999996</v>
      </c>
      <c r="AU14" s="18">
        <v>1579.665</v>
      </c>
      <c r="AW14" s="97">
        <v>2024</v>
      </c>
      <c r="AX14" s="1" t="s">
        <v>19</v>
      </c>
      <c r="AY14" s="182">
        <v>140213</v>
      </c>
      <c r="BA14" s="34">
        <v>39448</v>
      </c>
      <c r="BB14" s="34">
        <v>39538</v>
      </c>
      <c r="BC14" s="185" t="s">
        <v>855</v>
      </c>
    </row>
    <row r="15" spans="1:59" x14ac:dyDescent="0.25">
      <c r="A15" s="18">
        <v>31850</v>
      </c>
      <c r="B15" s="18">
        <v>33152</v>
      </c>
      <c r="C15" s="22">
        <v>0.85699999999999998</v>
      </c>
      <c r="D15" s="22">
        <v>0.94</v>
      </c>
      <c r="F15" s="25" t="s">
        <v>185</v>
      </c>
      <c r="G15" s="3" t="s">
        <v>186</v>
      </c>
      <c r="H15" s="31">
        <v>0.35901891337117525</v>
      </c>
      <c r="I15" s="86">
        <v>0.15726880344828928</v>
      </c>
      <c r="J15" s="31">
        <v>0.24898323950699999</v>
      </c>
      <c r="K15" s="31">
        <v>0.2588892933087788</v>
      </c>
      <c r="L15" s="31">
        <v>0.24455492558093703</v>
      </c>
      <c r="M15" s="163">
        <v>0.2271</v>
      </c>
      <c r="N15" s="166">
        <v>0.22689999999999999</v>
      </c>
      <c r="O15" s="163">
        <v>0.21460000000000001</v>
      </c>
      <c r="P15" s="163">
        <v>0.21440000000000001</v>
      </c>
      <c r="Q15" s="129">
        <v>0.22059999999999999</v>
      </c>
      <c r="S15" s="19">
        <v>1</v>
      </c>
      <c r="T15" s="1" t="s">
        <v>257</v>
      </c>
      <c r="U15" s="29">
        <v>1</v>
      </c>
      <c r="V15" s="29">
        <v>1</v>
      </c>
      <c r="W15" s="45">
        <v>1</v>
      </c>
      <c r="X15" s="46">
        <v>1</v>
      </c>
      <c r="Y15" s="29">
        <v>1</v>
      </c>
      <c r="Z15" s="46">
        <v>1</v>
      </c>
      <c r="AA15" s="29">
        <v>1</v>
      </c>
      <c r="AB15" s="29">
        <v>1</v>
      </c>
      <c r="AC15" s="79">
        <v>1</v>
      </c>
      <c r="AI15" s="208"/>
      <c r="AJ15" s="206">
        <v>12500</v>
      </c>
      <c r="AK15" s="206">
        <v>25000</v>
      </c>
      <c r="AL15" s="207">
        <v>1E-3</v>
      </c>
      <c r="AN15" s="238" t="s">
        <v>569</v>
      </c>
      <c r="AO15" s="239"/>
      <c r="AQ15" s="26">
        <v>24500</v>
      </c>
      <c r="AR15" s="18">
        <v>3783.915</v>
      </c>
      <c r="AS15" s="18">
        <v>4611.915</v>
      </c>
      <c r="AT15" s="18">
        <v>717.91499999999996</v>
      </c>
      <c r="AU15" s="18">
        <v>1545.915</v>
      </c>
      <c r="AW15" s="97">
        <v>2025</v>
      </c>
      <c r="AX15" s="1" t="s">
        <v>19</v>
      </c>
      <c r="AY15" s="182">
        <v>141896</v>
      </c>
      <c r="BA15" s="34">
        <v>39539</v>
      </c>
      <c r="BB15" s="34">
        <v>39629</v>
      </c>
      <c r="BC15" s="185" t="s">
        <v>856</v>
      </c>
    </row>
    <row r="16" spans="1:59" x14ac:dyDescent="0.25">
      <c r="A16" s="18">
        <v>33153</v>
      </c>
      <c r="B16" s="18">
        <v>34453</v>
      </c>
      <c r="C16" s="22">
        <v>0.84799999999999998</v>
      </c>
      <c r="D16" s="22">
        <v>0.94</v>
      </c>
      <c r="F16" s="25" t="s">
        <v>187</v>
      </c>
      <c r="G16" s="3" t="s">
        <v>188</v>
      </c>
      <c r="H16" s="31">
        <v>0.6268632096700032</v>
      </c>
      <c r="I16" s="86">
        <v>0.67885125300562821</v>
      </c>
      <c r="J16" s="31">
        <v>0.77405946960200001</v>
      </c>
      <c r="K16" s="31">
        <v>0.70035442268578285</v>
      </c>
      <c r="L16" s="31">
        <v>0.65930099766724359</v>
      </c>
      <c r="M16" s="163">
        <v>0.63080000000000003</v>
      </c>
      <c r="N16" s="166">
        <v>0.70430000000000004</v>
      </c>
      <c r="O16" s="163">
        <v>0.76919999999999999</v>
      </c>
      <c r="P16" s="163">
        <v>0.84670000000000001</v>
      </c>
      <c r="Q16" s="129">
        <v>0.8498</v>
      </c>
      <c r="S16" s="19">
        <v>1</v>
      </c>
      <c r="T16" s="3" t="s">
        <v>630</v>
      </c>
      <c r="U16" s="29">
        <v>0.4</v>
      </c>
      <c r="V16" s="29">
        <v>0.3</v>
      </c>
      <c r="W16" s="45">
        <v>0.3</v>
      </c>
      <c r="X16" s="46">
        <v>0.4</v>
      </c>
      <c r="Y16" s="29">
        <v>0.4</v>
      </c>
      <c r="Z16" s="46">
        <v>0.4</v>
      </c>
      <c r="AA16" s="29">
        <v>0.4</v>
      </c>
      <c r="AB16" s="29">
        <v>0.6</v>
      </c>
      <c r="AC16" s="79">
        <v>0.4</v>
      </c>
      <c r="AI16" s="208"/>
      <c r="AJ16" s="206">
        <v>25000</v>
      </c>
      <c r="AK16" s="206">
        <v>50000</v>
      </c>
      <c r="AL16" s="209">
        <v>2E-3</v>
      </c>
      <c r="AQ16" s="26">
        <v>25000</v>
      </c>
      <c r="AR16" s="18">
        <v>3750.165</v>
      </c>
      <c r="AS16" s="18">
        <v>4578.165</v>
      </c>
      <c r="AT16" s="18">
        <v>684.16499999999996</v>
      </c>
      <c r="AU16" s="18">
        <v>1512.165</v>
      </c>
      <c r="AW16" s="143">
        <v>2026</v>
      </c>
      <c r="AX16" s="128" t="s">
        <v>19</v>
      </c>
      <c r="AY16" s="164">
        <v>146011</v>
      </c>
      <c r="BA16" s="34">
        <v>39630</v>
      </c>
      <c r="BB16" s="34">
        <v>39721</v>
      </c>
      <c r="BC16" s="185" t="s">
        <v>857</v>
      </c>
    </row>
    <row r="17" spans="1:55" x14ac:dyDescent="0.25">
      <c r="A17" s="18">
        <v>34454</v>
      </c>
      <c r="B17" s="18">
        <v>35786</v>
      </c>
      <c r="C17" s="22">
        <v>0.84</v>
      </c>
      <c r="D17" s="22">
        <v>0.94</v>
      </c>
      <c r="F17" s="25" t="s">
        <v>189</v>
      </c>
      <c r="G17" s="3" t="s">
        <v>190</v>
      </c>
      <c r="H17" s="31">
        <v>0.13099992173671779</v>
      </c>
      <c r="I17" s="86">
        <v>0.15009848631833608</v>
      </c>
      <c r="J17" s="31">
        <v>0.13812143983299999</v>
      </c>
      <c r="K17" s="31">
        <v>0.14445195718688747</v>
      </c>
      <c r="L17" s="31">
        <v>0.14925737447540871</v>
      </c>
      <c r="M17" s="163">
        <v>0.15210000000000001</v>
      </c>
      <c r="N17" s="166">
        <v>0.15640000000000001</v>
      </c>
      <c r="O17" s="163">
        <v>0.16669999999999999</v>
      </c>
      <c r="P17" s="163">
        <v>0.17829999999999999</v>
      </c>
      <c r="Q17" s="129">
        <v>0.18870000000000001</v>
      </c>
      <c r="S17" s="19">
        <v>1</v>
      </c>
      <c r="T17" s="3" t="s">
        <v>631</v>
      </c>
      <c r="U17" s="29">
        <v>1</v>
      </c>
      <c r="V17" s="29">
        <v>1</v>
      </c>
      <c r="W17" s="45">
        <v>1</v>
      </c>
      <c r="X17" s="46">
        <v>1</v>
      </c>
      <c r="Y17" s="29">
        <v>1</v>
      </c>
      <c r="Z17" s="46">
        <v>0.9</v>
      </c>
      <c r="AA17" s="29">
        <v>1</v>
      </c>
      <c r="AB17" s="29">
        <v>1</v>
      </c>
      <c r="AC17" s="79">
        <v>1</v>
      </c>
      <c r="AI17" s="208"/>
      <c r="AJ17" s="206">
        <v>50000</v>
      </c>
      <c r="AK17" s="206">
        <v>75000</v>
      </c>
      <c r="AL17" s="207">
        <v>2.5000000000000001E-3</v>
      </c>
      <c r="AN17" s="241" t="s">
        <v>570</v>
      </c>
      <c r="AO17" s="242"/>
      <c r="AQ17" s="26">
        <v>25500</v>
      </c>
      <c r="AR17" s="18">
        <v>3716.415</v>
      </c>
      <c r="AS17" s="18">
        <v>4544.415</v>
      </c>
      <c r="AT17" s="18">
        <v>650.41499999999996</v>
      </c>
      <c r="AU17" s="18">
        <v>1478.415</v>
      </c>
      <c r="AW17" s="118">
        <v>2021</v>
      </c>
      <c r="AX17" s="3" t="s">
        <v>34</v>
      </c>
      <c r="AY17" s="36">
        <v>118479</v>
      </c>
      <c r="BA17" s="34">
        <v>39722</v>
      </c>
      <c r="BB17" s="34">
        <v>39813</v>
      </c>
      <c r="BC17" s="185" t="s">
        <v>858</v>
      </c>
    </row>
    <row r="18" spans="1:55" x14ac:dyDescent="0.25">
      <c r="A18" s="18">
        <v>35787</v>
      </c>
      <c r="B18" s="18">
        <v>37121</v>
      </c>
      <c r="C18" s="22">
        <v>0.83099999999999996</v>
      </c>
      <c r="D18" s="22">
        <v>0.94</v>
      </c>
      <c r="F18" s="25" t="s">
        <v>191</v>
      </c>
      <c r="G18" s="3" t="s">
        <v>192</v>
      </c>
      <c r="H18" s="31">
        <v>0.82256355611091247</v>
      </c>
      <c r="I18" s="86">
        <v>0.83255297496512315</v>
      </c>
      <c r="J18" s="31">
        <v>0.86665432742699999</v>
      </c>
      <c r="K18" s="31">
        <v>0.89721236382165337</v>
      </c>
      <c r="L18" s="31">
        <v>0.89813537619643147</v>
      </c>
      <c r="M18" s="163">
        <v>0.91849999999999998</v>
      </c>
      <c r="N18" s="166">
        <v>0.92669999999999997</v>
      </c>
      <c r="O18" s="163">
        <v>0.93859999999999999</v>
      </c>
      <c r="P18" s="163">
        <v>0.96819999999999995</v>
      </c>
      <c r="Q18" s="129">
        <v>0.97889999999999999</v>
      </c>
      <c r="S18" s="19">
        <v>1</v>
      </c>
      <c r="T18" s="1" t="s">
        <v>258</v>
      </c>
      <c r="U18" s="29">
        <v>0.6</v>
      </c>
      <c r="V18" s="29">
        <v>0.7</v>
      </c>
      <c r="W18" s="45">
        <v>0.6</v>
      </c>
      <c r="X18" s="46">
        <v>0.6</v>
      </c>
      <c r="Y18" s="29">
        <v>0.6</v>
      </c>
      <c r="Z18" s="46">
        <v>0.6</v>
      </c>
      <c r="AA18" s="29">
        <v>0.6</v>
      </c>
      <c r="AB18" s="29">
        <v>0.7</v>
      </c>
      <c r="AC18" s="79">
        <v>0.6</v>
      </c>
      <c r="AI18" s="208"/>
      <c r="AJ18" s="206">
        <v>75000</v>
      </c>
      <c r="AK18" s="206">
        <v>1330000</v>
      </c>
      <c r="AL18" s="207">
        <v>3.5000000000000001E-3</v>
      </c>
      <c r="AN18" s="240" t="s">
        <v>571</v>
      </c>
      <c r="AO18" s="240"/>
      <c r="AQ18" s="26">
        <v>26000</v>
      </c>
      <c r="AR18" s="18">
        <v>3682.665</v>
      </c>
      <c r="AS18" s="18">
        <v>4510.665</v>
      </c>
      <c r="AT18" s="18">
        <v>616.66499999999996</v>
      </c>
      <c r="AU18" s="18">
        <v>1444.665</v>
      </c>
      <c r="AW18" s="97">
        <v>2022</v>
      </c>
      <c r="AX18" s="1" t="s">
        <v>34</v>
      </c>
      <c r="AY18" s="157">
        <v>120020</v>
      </c>
      <c r="BA18" s="34">
        <v>39814</v>
      </c>
      <c r="BB18" s="34">
        <v>39903</v>
      </c>
      <c r="BC18" s="185" t="s">
        <v>859</v>
      </c>
    </row>
    <row r="19" spans="1:55" ht="30" x14ac:dyDescent="0.25">
      <c r="A19" s="18">
        <v>37122</v>
      </c>
      <c r="B19" s="18">
        <v>38455</v>
      </c>
      <c r="C19" s="22">
        <v>0.82299999999999995</v>
      </c>
      <c r="D19" s="22">
        <v>0.94</v>
      </c>
      <c r="F19" s="25" t="s">
        <v>193</v>
      </c>
      <c r="G19" s="3" t="s">
        <v>300</v>
      </c>
      <c r="H19" s="31">
        <v>0.85939154268848494</v>
      </c>
      <c r="I19" s="86">
        <v>1.0826045342674708</v>
      </c>
      <c r="J19" s="31">
        <v>0.98022387438699998</v>
      </c>
      <c r="K19" s="31">
        <v>1.1636818067360555</v>
      </c>
      <c r="L19" s="31">
        <v>1.3452510164685496</v>
      </c>
      <c r="M19" s="163">
        <v>1.3388</v>
      </c>
      <c r="N19" s="166">
        <v>1</v>
      </c>
      <c r="O19" s="163">
        <v>1</v>
      </c>
      <c r="P19" s="163">
        <v>1</v>
      </c>
      <c r="Q19" s="129">
        <v>1</v>
      </c>
      <c r="S19" s="19">
        <v>1</v>
      </c>
      <c r="T19" s="1" t="s">
        <v>259</v>
      </c>
      <c r="U19" s="29">
        <v>0.5</v>
      </c>
      <c r="V19" s="29">
        <v>0.5</v>
      </c>
      <c r="W19" s="45">
        <v>0.5</v>
      </c>
      <c r="X19" s="46">
        <v>0.5</v>
      </c>
      <c r="Y19" s="29">
        <v>0.5</v>
      </c>
      <c r="Z19" s="46">
        <v>0.5</v>
      </c>
      <c r="AA19" s="29">
        <v>0.5</v>
      </c>
      <c r="AB19" s="29">
        <v>0.5</v>
      </c>
      <c r="AC19" s="79">
        <v>0.4</v>
      </c>
      <c r="AI19" s="208"/>
      <c r="AJ19" s="206">
        <v>1330000</v>
      </c>
      <c r="AK19" s="210" t="s">
        <v>546</v>
      </c>
      <c r="AL19" s="207" t="s">
        <v>902</v>
      </c>
      <c r="AN19" s="240" t="s">
        <v>572</v>
      </c>
      <c r="AO19" s="240"/>
      <c r="AQ19" s="26">
        <v>26500</v>
      </c>
      <c r="AR19" s="18">
        <v>3648.915</v>
      </c>
      <c r="AS19" s="18">
        <v>4476.915</v>
      </c>
      <c r="AT19" s="18">
        <v>582.91499999999996</v>
      </c>
      <c r="AU19" s="18">
        <v>1410.915</v>
      </c>
      <c r="AW19" s="118">
        <v>2023</v>
      </c>
      <c r="AX19" s="3" t="s">
        <v>34</v>
      </c>
      <c r="AY19" s="85">
        <v>127582</v>
      </c>
      <c r="BA19" s="34">
        <v>39904</v>
      </c>
      <c r="BB19" s="34">
        <v>39994</v>
      </c>
      <c r="BC19" s="185" t="s">
        <v>848</v>
      </c>
    </row>
    <row r="20" spans="1:55" x14ac:dyDescent="0.25">
      <c r="A20" s="18">
        <v>38456</v>
      </c>
      <c r="B20" s="18">
        <v>39789</v>
      </c>
      <c r="C20" s="22">
        <v>0.81399999999999995</v>
      </c>
      <c r="D20" s="22">
        <v>0.94</v>
      </c>
      <c r="F20" s="25" t="s">
        <v>194</v>
      </c>
      <c r="G20" s="3" t="s">
        <v>195</v>
      </c>
      <c r="H20" s="31">
        <v>0.55688697521744523</v>
      </c>
      <c r="I20" s="86">
        <v>0.55688697521744523</v>
      </c>
      <c r="J20" s="31">
        <v>0.54701145875599999</v>
      </c>
      <c r="K20" s="31">
        <v>0.55040597009596093</v>
      </c>
      <c r="L20" s="31">
        <v>0.53217614456368578</v>
      </c>
      <c r="M20" s="163">
        <v>0.52329999999999999</v>
      </c>
      <c r="N20" s="166">
        <v>0.50860000000000005</v>
      </c>
      <c r="O20" s="163">
        <v>0.48249999999999998</v>
      </c>
      <c r="P20" s="163">
        <v>0.46850000000000003</v>
      </c>
      <c r="Q20" s="129">
        <v>0.46410000000000001</v>
      </c>
      <c r="S20" s="19">
        <v>1</v>
      </c>
      <c r="T20" s="1" t="s">
        <v>260</v>
      </c>
      <c r="U20" s="29">
        <v>1</v>
      </c>
      <c r="V20" s="29">
        <v>1</v>
      </c>
      <c r="W20" s="45">
        <v>1</v>
      </c>
      <c r="X20" s="46">
        <v>1</v>
      </c>
      <c r="Y20" s="29">
        <v>1</v>
      </c>
      <c r="Z20" s="46">
        <v>1</v>
      </c>
      <c r="AA20" s="29">
        <v>1</v>
      </c>
      <c r="AB20" s="29">
        <v>1</v>
      </c>
      <c r="AC20" s="79">
        <v>1</v>
      </c>
      <c r="AJ20" s="201"/>
      <c r="AK20" s="202"/>
      <c r="AL20" s="203"/>
      <c r="AO20" s="24" t="s">
        <v>165</v>
      </c>
      <c r="AQ20" s="26">
        <v>27000</v>
      </c>
      <c r="AR20" s="18">
        <v>3615.165</v>
      </c>
      <c r="AS20" s="18">
        <v>4443.165</v>
      </c>
      <c r="AT20" s="18">
        <v>549.16499999999996</v>
      </c>
      <c r="AU20" s="18">
        <v>1377.165</v>
      </c>
      <c r="AW20" s="97">
        <v>2024</v>
      </c>
      <c r="AX20" s="1" t="s">
        <v>34</v>
      </c>
      <c r="AY20" s="182">
        <v>140213</v>
      </c>
      <c r="BA20" s="34">
        <v>39995</v>
      </c>
      <c r="BB20" s="34">
        <v>40086</v>
      </c>
      <c r="BC20" s="185" t="s">
        <v>860</v>
      </c>
    </row>
    <row r="21" spans="1:55" ht="15.75" x14ac:dyDescent="0.3">
      <c r="A21" s="18">
        <v>39790</v>
      </c>
      <c r="B21" s="18">
        <v>41125</v>
      </c>
      <c r="C21" s="22">
        <v>0.80300000000000005</v>
      </c>
      <c r="D21" s="22">
        <v>0.94</v>
      </c>
      <c r="F21" s="25" t="s">
        <v>196</v>
      </c>
      <c r="G21" s="3" t="s">
        <v>197</v>
      </c>
      <c r="H21" s="31">
        <v>1.7478613386002106E-2</v>
      </c>
      <c r="I21" s="86">
        <v>1.7478613386002106E-2</v>
      </c>
      <c r="J21" s="31">
        <v>1.7738946007999998E-2</v>
      </c>
      <c r="K21" s="31">
        <v>1.7644658770634918E-2</v>
      </c>
      <c r="L21" s="31">
        <v>1.6704430682671509E-2</v>
      </c>
      <c r="M21" s="163">
        <v>1.77E-2</v>
      </c>
      <c r="N21" s="166">
        <v>2.1000000000000001E-2</v>
      </c>
      <c r="O21" s="163">
        <v>2.5000000000000001E-2</v>
      </c>
      <c r="P21" s="163">
        <v>3.0800000000000001E-2</v>
      </c>
      <c r="Q21" s="129">
        <v>3.4599999999999999E-2</v>
      </c>
      <c r="S21" s="19">
        <v>1</v>
      </c>
      <c r="T21" s="1" t="s">
        <v>632</v>
      </c>
      <c r="U21" s="29">
        <v>0.4</v>
      </c>
      <c r="V21" s="29">
        <v>0.4</v>
      </c>
      <c r="W21" s="45">
        <v>0.4</v>
      </c>
      <c r="X21" s="46">
        <v>0.4</v>
      </c>
      <c r="Y21" s="29">
        <v>0.4</v>
      </c>
      <c r="Z21" s="46">
        <v>0.4</v>
      </c>
      <c r="AA21" s="29">
        <v>0.4</v>
      </c>
      <c r="AB21" s="29">
        <v>0.5</v>
      </c>
      <c r="AC21" s="79">
        <v>0.4</v>
      </c>
      <c r="AI21" s="204">
        <v>2024</v>
      </c>
      <c r="AJ21" s="205">
        <v>0</v>
      </c>
      <c r="AK21" s="206">
        <v>12500</v>
      </c>
      <c r="AL21" s="207">
        <v>0</v>
      </c>
      <c r="AO21" s="75"/>
      <c r="AQ21" s="26">
        <v>27500</v>
      </c>
      <c r="AR21" s="18">
        <v>3581.415</v>
      </c>
      <c r="AS21" s="18">
        <v>4409.415</v>
      </c>
      <c r="AT21" s="18">
        <v>515.41499999999996</v>
      </c>
      <c r="AU21" s="18">
        <v>1343.415</v>
      </c>
      <c r="AW21" s="97">
        <v>2025</v>
      </c>
      <c r="AX21" s="1" t="s">
        <v>34</v>
      </c>
      <c r="AY21" s="182">
        <v>141896</v>
      </c>
      <c r="BA21" s="34">
        <v>40087</v>
      </c>
      <c r="BB21" s="34">
        <v>40724</v>
      </c>
      <c r="BC21" s="185" t="s">
        <v>861</v>
      </c>
    </row>
    <row r="22" spans="1:55" x14ac:dyDescent="0.25">
      <c r="A22" s="18">
        <v>41126</v>
      </c>
      <c r="B22" s="18">
        <v>42460</v>
      </c>
      <c r="C22" s="22">
        <v>0.79800000000000004</v>
      </c>
      <c r="D22" s="22">
        <v>0.94</v>
      </c>
      <c r="F22" s="25" t="s">
        <v>198</v>
      </c>
      <c r="G22" s="3" t="s">
        <v>199</v>
      </c>
      <c r="H22" s="31">
        <v>0.1673535809982819</v>
      </c>
      <c r="I22" s="86">
        <v>0.18342250363801144</v>
      </c>
      <c r="J22" s="31">
        <v>0.16735344435800001</v>
      </c>
      <c r="K22" s="31">
        <v>0.18361114864202291</v>
      </c>
      <c r="L22" s="31">
        <v>0.18714271749824404</v>
      </c>
      <c r="M22" s="163">
        <v>0.19450000000000001</v>
      </c>
      <c r="N22" s="166">
        <v>0.28399999999999997</v>
      </c>
      <c r="O22" s="163">
        <v>0.37830000000000003</v>
      </c>
      <c r="P22" s="163">
        <v>0.39250000000000002</v>
      </c>
      <c r="Q22" s="129">
        <v>0.3201</v>
      </c>
      <c r="S22" s="19">
        <v>2</v>
      </c>
      <c r="T22" s="1" t="s">
        <v>168</v>
      </c>
      <c r="U22" s="29">
        <v>1</v>
      </c>
      <c r="V22" s="29">
        <v>1</v>
      </c>
      <c r="W22" s="45">
        <v>1</v>
      </c>
      <c r="X22" s="46">
        <v>1</v>
      </c>
      <c r="Y22" s="29">
        <v>1</v>
      </c>
      <c r="Z22" s="46">
        <v>1</v>
      </c>
      <c r="AA22" s="29">
        <v>1</v>
      </c>
      <c r="AB22" s="29">
        <v>1</v>
      </c>
      <c r="AC22" s="79">
        <v>1</v>
      </c>
      <c r="AI22" s="208"/>
      <c r="AJ22" s="206">
        <v>12500</v>
      </c>
      <c r="AK22" s="206">
        <v>25000</v>
      </c>
      <c r="AL22" s="207">
        <v>1E-3</v>
      </c>
      <c r="AN22" s="122" t="s">
        <v>573</v>
      </c>
      <c r="AO22" s="122"/>
      <c r="AQ22" s="26">
        <v>28000</v>
      </c>
      <c r="AR22" s="18">
        <v>3547.665</v>
      </c>
      <c r="AS22" s="18">
        <v>4375.665</v>
      </c>
      <c r="AT22" s="18">
        <v>481.66499999999996</v>
      </c>
      <c r="AU22" s="18">
        <v>1309.665</v>
      </c>
      <c r="AW22" s="143">
        <v>2026</v>
      </c>
      <c r="AX22" s="128" t="s">
        <v>34</v>
      </c>
      <c r="AY22" s="164">
        <v>146011</v>
      </c>
      <c r="BA22" s="34">
        <v>40725</v>
      </c>
      <c r="BB22" s="34">
        <v>40816</v>
      </c>
      <c r="BC22" s="185" t="s">
        <v>860</v>
      </c>
    </row>
    <row r="23" spans="1:55" x14ac:dyDescent="0.25">
      <c r="A23" s="18">
        <v>42461</v>
      </c>
      <c r="B23" s="18">
        <v>43794</v>
      </c>
      <c r="C23" s="22">
        <v>0.78800000000000003</v>
      </c>
      <c r="D23" s="22">
        <v>0.94</v>
      </c>
      <c r="F23" s="25" t="s">
        <v>200</v>
      </c>
      <c r="G23" s="3" t="s">
        <v>201</v>
      </c>
      <c r="H23" s="31">
        <v>9.1497757573775471E-2</v>
      </c>
      <c r="I23" s="86">
        <v>0.1096204971399897</v>
      </c>
      <c r="J23" s="31">
        <v>6.7216825224999999E-2</v>
      </c>
      <c r="K23" s="31">
        <v>0.10204564340400044</v>
      </c>
      <c r="L23" s="31">
        <v>0.10825117405322258</v>
      </c>
      <c r="M23" s="163">
        <v>0.1231</v>
      </c>
      <c r="N23" s="166">
        <v>0.13339999999999999</v>
      </c>
      <c r="O23" s="163">
        <v>0.1734</v>
      </c>
      <c r="P23" s="163">
        <v>0.2054</v>
      </c>
      <c r="Q23" s="129">
        <v>0.21099999999999999</v>
      </c>
      <c r="S23" s="19">
        <v>1</v>
      </c>
      <c r="T23" s="1" t="s">
        <v>261</v>
      </c>
      <c r="U23" s="29">
        <v>0.7</v>
      </c>
      <c r="V23" s="29">
        <v>0.7</v>
      </c>
      <c r="W23" s="45">
        <v>0.7</v>
      </c>
      <c r="X23" s="46">
        <v>0.8</v>
      </c>
      <c r="Y23" s="29">
        <v>0.8</v>
      </c>
      <c r="Z23" s="46">
        <v>0.8</v>
      </c>
      <c r="AA23" s="29">
        <v>0.8</v>
      </c>
      <c r="AB23" s="29">
        <v>0.9</v>
      </c>
      <c r="AC23" s="79">
        <v>0.7</v>
      </c>
      <c r="AI23" s="208"/>
      <c r="AJ23" s="206">
        <v>25000</v>
      </c>
      <c r="AK23" s="206">
        <v>50000</v>
      </c>
      <c r="AL23" s="209">
        <v>2E-3</v>
      </c>
      <c r="AN23" s="238" t="s">
        <v>574</v>
      </c>
      <c r="AO23" s="239"/>
      <c r="AQ23" s="26">
        <v>28500</v>
      </c>
      <c r="AR23" s="18">
        <v>3513.915</v>
      </c>
      <c r="AS23" s="18">
        <v>4341.915</v>
      </c>
      <c r="AT23" s="18">
        <v>447.91499999999996</v>
      </c>
      <c r="AU23" s="18">
        <v>1275.915</v>
      </c>
      <c r="AY23" s="24" t="s">
        <v>165</v>
      </c>
      <c r="BA23" s="34">
        <v>40817</v>
      </c>
      <c r="BB23" s="34">
        <v>40908</v>
      </c>
      <c r="BC23" s="185" t="s">
        <v>862</v>
      </c>
    </row>
    <row r="24" spans="1:55" x14ac:dyDescent="0.25">
      <c r="A24" s="18">
        <v>43795</v>
      </c>
      <c r="B24" s="18">
        <v>45128</v>
      </c>
      <c r="C24" s="22">
        <v>0.78100000000000003</v>
      </c>
      <c r="D24" s="22">
        <v>0.94</v>
      </c>
      <c r="F24" s="25" t="s">
        <v>202</v>
      </c>
      <c r="G24" s="3" t="s">
        <v>203</v>
      </c>
      <c r="H24" s="31">
        <v>0.94729666472041851</v>
      </c>
      <c r="I24" s="86">
        <v>1.1866372029504095</v>
      </c>
      <c r="J24" s="31">
        <v>0.97197362262200004</v>
      </c>
      <c r="K24" s="31">
        <v>1.0583823293362313</v>
      </c>
      <c r="L24" s="31">
        <v>0.99227937236160935</v>
      </c>
      <c r="M24" s="163">
        <v>0.91720000000000002</v>
      </c>
      <c r="N24" s="166">
        <v>1</v>
      </c>
      <c r="O24" s="163">
        <v>1</v>
      </c>
      <c r="P24" s="163">
        <v>1</v>
      </c>
      <c r="Q24" s="129">
        <v>1</v>
      </c>
      <c r="S24" s="19">
        <v>1</v>
      </c>
      <c r="T24" s="1" t="s">
        <v>262</v>
      </c>
      <c r="U24" s="29">
        <v>0.5</v>
      </c>
      <c r="V24" s="29">
        <v>0.5</v>
      </c>
      <c r="W24" s="45">
        <v>0.5</v>
      </c>
      <c r="X24" s="46">
        <v>0.5</v>
      </c>
      <c r="Y24" s="29">
        <v>0.5</v>
      </c>
      <c r="Z24" s="46">
        <v>0.5</v>
      </c>
      <c r="AA24" s="29">
        <v>0.4</v>
      </c>
      <c r="AB24" s="29">
        <v>0.5</v>
      </c>
      <c r="AC24" s="79">
        <v>0.5</v>
      </c>
      <c r="AI24" s="208"/>
      <c r="AJ24" s="206">
        <v>50000</v>
      </c>
      <c r="AK24" s="206">
        <v>75000</v>
      </c>
      <c r="AL24" s="207">
        <v>2.5000000000000001E-3</v>
      </c>
      <c r="AN24" s="238" t="s">
        <v>575</v>
      </c>
      <c r="AO24" s="239"/>
      <c r="AQ24" s="26">
        <v>29000</v>
      </c>
      <c r="AR24" s="18">
        <v>3480.165</v>
      </c>
      <c r="AS24" s="18">
        <v>4308.165</v>
      </c>
      <c r="AT24" s="18">
        <v>414.16499999999996</v>
      </c>
      <c r="AU24" s="18">
        <v>1242.165</v>
      </c>
      <c r="BA24" s="34">
        <v>40909</v>
      </c>
      <c r="BB24" s="34">
        <v>40999</v>
      </c>
      <c r="BC24" s="185" t="s">
        <v>863</v>
      </c>
    </row>
    <row r="25" spans="1:55" x14ac:dyDescent="0.25">
      <c r="A25" s="18">
        <v>45129</v>
      </c>
      <c r="B25" s="18">
        <v>46586</v>
      </c>
      <c r="C25" s="22">
        <v>0.77</v>
      </c>
      <c r="D25" s="22">
        <v>0.94</v>
      </c>
      <c r="F25" s="25" t="s">
        <v>204</v>
      </c>
      <c r="G25" s="3" t="s">
        <v>205</v>
      </c>
      <c r="H25" s="31">
        <v>0.22351505354289611</v>
      </c>
      <c r="I25" s="86">
        <v>0.26499134856112538</v>
      </c>
      <c r="J25" s="31">
        <v>0.239882090425</v>
      </c>
      <c r="K25" s="31">
        <v>0.25527912510311196</v>
      </c>
      <c r="L25" s="31">
        <v>0.26306501442018831</v>
      </c>
      <c r="M25" s="163">
        <v>0.28299999999999997</v>
      </c>
      <c r="N25" s="166">
        <v>0.25390000000000001</v>
      </c>
      <c r="O25" s="163">
        <v>0.2422</v>
      </c>
      <c r="P25" s="163">
        <v>0.23080000000000001</v>
      </c>
      <c r="Q25" s="129">
        <v>0.24590000000000001</v>
      </c>
      <c r="S25" s="19">
        <v>1</v>
      </c>
      <c r="T25" s="1" t="s">
        <v>263</v>
      </c>
      <c r="U25" s="29">
        <v>0.4</v>
      </c>
      <c r="V25" s="29">
        <v>0.4</v>
      </c>
      <c r="W25" s="45">
        <v>0.4</v>
      </c>
      <c r="X25" s="46">
        <v>0.4</v>
      </c>
      <c r="Y25" s="29">
        <v>0.4</v>
      </c>
      <c r="Z25" s="46">
        <v>0.4</v>
      </c>
      <c r="AA25" s="29">
        <v>0.3</v>
      </c>
      <c r="AB25" s="29">
        <v>0.6</v>
      </c>
      <c r="AC25" s="79">
        <v>0.5</v>
      </c>
      <c r="AI25" s="208"/>
      <c r="AJ25" s="206">
        <v>75000</v>
      </c>
      <c r="AK25" s="206">
        <v>1310000</v>
      </c>
      <c r="AL25" s="207">
        <v>3.5000000000000001E-3</v>
      </c>
      <c r="AO25" s="24" t="s">
        <v>165</v>
      </c>
      <c r="AQ25" s="26">
        <v>29500</v>
      </c>
      <c r="AR25" s="18">
        <v>3446.415</v>
      </c>
      <c r="AS25" s="18">
        <v>4274.415</v>
      </c>
      <c r="AT25" s="18">
        <v>380.41499999999996</v>
      </c>
      <c r="AU25" s="18">
        <v>1208.415</v>
      </c>
      <c r="AW25" s="234" t="s">
        <v>717</v>
      </c>
      <c r="AX25" s="234"/>
      <c r="AY25" s="234"/>
      <c r="BA25" s="34">
        <v>41000</v>
      </c>
      <c r="BB25" s="34">
        <v>41090</v>
      </c>
      <c r="BC25" s="185" t="s">
        <v>864</v>
      </c>
    </row>
    <row r="26" spans="1:55" ht="30" x14ac:dyDescent="0.25">
      <c r="A26" s="18">
        <v>46587</v>
      </c>
      <c r="B26" s="18">
        <v>49445</v>
      </c>
      <c r="C26" s="22">
        <v>0.752</v>
      </c>
      <c r="D26" s="22">
        <v>0.94</v>
      </c>
      <c r="F26" s="25" t="s">
        <v>206</v>
      </c>
      <c r="G26" s="3" t="s">
        <v>207</v>
      </c>
      <c r="H26" s="31">
        <v>0.74973011771749332</v>
      </c>
      <c r="I26" s="86">
        <v>0.74973011771749332</v>
      </c>
      <c r="J26" s="31">
        <v>0.735793692241</v>
      </c>
      <c r="K26" s="31">
        <v>0.71066101391650538</v>
      </c>
      <c r="L26" s="31">
        <v>0.73842276731773016</v>
      </c>
      <c r="M26" s="163">
        <v>0.74909999999999999</v>
      </c>
      <c r="N26" s="166">
        <v>0.7671</v>
      </c>
      <c r="O26" s="163">
        <v>0.79800000000000004</v>
      </c>
      <c r="P26" s="163">
        <v>0.83379999999999999</v>
      </c>
      <c r="Q26" s="129">
        <v>0.84299999999999997</v>
      </c>
      <c r="S26" s="19">
        <v>1</v>
      </c>
      <c r="T26" s="1" t="s">
        <v>264</v>
      </c>
      <c r="U26" s="29">
        <v>0.5</v>
      </c>
      <c r="V26" s="29">
        <v>0.5</v>
      </c>
      <c r="W26" s="45">
        <v>0.5</v>
      </c>
      <c r="X26" s="46">
        <v>0.4</v>
      </c>
      <c r="Y26" s="29">
        <v>0.4</v>
      </c>
      <c r="Z26" s="46">
        <v>0.4</v>
      </c>
      <c r="AA26" s="29">
        <v>0.4</v>
      </c>
      <c r="AB26" s="29">
        <v>0.5</v>
      </c>
      <c r="AC26" s="79">
        <v>0.3</v>
      </c>
      <c r="AI26" s="208"/>
      <c r="AJ26" s="206">
        <v>1310000</v>
      </c>
      <c r="AK26" s="210" t="s">
        <v>546</v>
      </c>
      <c r="AL26" s="207" t="s">
        <v>833</v>
      </c>
      <c r="AQ26" s="26">
        <v>30000</v>
      </c>
      <c r="AR26" s="18">
        <v>3412.665</v>
      </c>
      <c r="AS26" s="18">
        <v>4240.665</v>
      </c>
      <c r="AT26" s="18">
        <v>346.66499999999996</v>
      </c>
      <c r="AU26" s="18">
        <v>1174.665</v>
      </c>
      <c r="AW26" s="127" t="s">
        <v>733</v>
      </c>
      <c r="AX26" s="127" t="s">
        <v>148</v>
      </c>
      <c r="AY26" s="127" t="s">
        <v>714</v>
      </c>
      <c r="BA26" s="34">
        <v>41091</v>
      </c>
      <c r="BB26" s="34">
        <v>41182</v>
      </c>
      <c r="BC26" s="185" t="s">
        <v>861</v>
      </c>
    </row>
    <row r="27" spans="1:55" x14ac:dyDescent="0.25">
      <c r="A27" s="18">
        <v>49446</v>
      </c>
      <c r="B27" s="18">
        <v>52304</v>
      </c>
      <c r="C27" s="22">
        <v>0.74299999999999999</v>
      </c>
      <c r="D27" s="22">
        <v>0.93500000000000005</v>
      </c>
      <c r="F27" s="25" t="s">
        <v>208</v>
      </c>
      <c r="G27" s="3" t="s">
        <v>209</v>
      </c>
      <c r="H27" s="31">
        <v>5.2931318256203154E-2</v>
      </c>
      <c r="I27" s="86">
        <v>5.9531377792195264E-2</v>
      </c>
      <c r="J27" s="31">
        <v>5.6496053930999997E-2</v>
      </c>
      <c r="K27" s="31">
        <v>5.9752919182921714E-2</v>
      </c>
      <c r="L27" s="31">
        <v>5.9866012093036075E-2</v>
      </c>
      <c r="M27" s="163">
        <v>5.67E-2</v>
      </c>
      <c r="N27" s="166">
        <v>5.8400000000000001E-2</v>
      </c>
      <c r="O27" s="163">
        <v>5.8000000000000003E-2</v>
      </c>
      <c r="P27" s="163">
        <v>5.7700000000000001E-2</v>
      </c>
      <c r="Q27" s="129">
        <v>5.9900000000000002E-2</v>
      </c>
      <c r="S27" s="19">
        <v>1</v>
      </c>
      <c r="T27" s="1" t="s">
        <v>265</v>
      </c>
      <c r="U27" s="29">
        <v>0.5</v>
      </c>
      <c r="V27" s="29">
        <v>0.5</v>
      </c>
      <c r="W27" s="45">
        <v>0.6</v>
      </c>
      <c r="X27" s="46">
        <v>0.5</v>
      </c>
      <c r="Y27" s="29">
        <v>0.5</v>
      </c>
      <c r="Z27" s="46">
        <v>0.5</v>
      </c>
      <c r="AA27" s="29">
        <v>0.5</v>
      </c>
      <c r="AB27" s="29">
        <v>0.5</v>
      </c>
      <c r="AC27" s="79">
        <v>0.5</v>
      </c>
      <c r="AQ27" s="26">
        <v>30500</v>
      </c>
      <c r="AR27" s="18">
        <v>3378.915</v>
      </c>
      <c r="AS27" s="18">
        <v>4206.915</v>
      </c>
      <c r="AT27" s="18">
        <v>312.91499999999996</v>
      </c>
      <c r="AU27" s="18">
        <v>1140.915</v>
      </c>
      <c r="AW27" s="118">
        <v>2021</v>
      </c>
      <c r="AX27" s="1" t="s">
        <v>21</v>
      </c>
      <c r="AY27" s="36">
        <v>62680</v>
      </c>
      <c r="BA27" s="34">
        <v>41183</v>
      </c>
      <c r="BB27" s="34">
        <v>41274</v>
      </c>
      <c r="BC27" s="185" t="s">
        <v>865</v>
      </c>
    </row>
    <row r="28" spans="1:55" x14ac:dyDescent="0.25">
      <c r="A28" s="18">
        <v>52305</v>
      </c>
      <c r="B28" s="18">
        <v>55165</v>
      </c>
      <c r="C28" s="22">
        <v>0.72899999999999998</v>
      </c>
      <c r="D28" s="22">
        <v>0.92900000000000005</v>
      </c>
      <c r="F28" s="25" t="s">
        <v>210</v>
      </c>
      <c r="G28" s="3" t="s">
        <v>211</v>
      </c>
      <c r="H28" s="31">
        <v>0.3268607977727318</v>
      </c>
      <c r="I28" s="86">
        <v>0.3268607977727318</v>
      </c>
      <c r="J28" s="31">
        <v>0.35735773165099999</v>
      </c>
      <c r="K28" s="31">
        <v>0.37826434379505336</v>
      </c>
      <c r="L28" s="31">
        <v>0.39872522365371454</v>
      </c>
      <c r="M28" s="163">
        <v>0.39560000000000001</v>
      </c>
      <c r="N28" s="166">
        <v>0.3957</v>
      </c>
      <c r="O28" s="163">
        <v>0.40339999999999998</v>
      </c>
      <c r="P28" s="163">
        <v>0.41820000000000002</v>
      </c>
      <c r="Q28" s="129">
        <v>0.437</v>
      </c>
      <c r="S28" s="19">
        <v>4</v>
      </c>
      <c r="T28" s="1" t="s">
        <v>266</v>
      </c>
      <c r="U28" s="29">
        <v>0.7</v>
      </c>
      <c r="V28" s="29">
        <v>0.7</v>
      </c>
      <c r="W28" s="45">
        <v>0.7</v>
      </c>
      <c r="X28" s="46">
        <v>0.7</v>
      </c>
      <c r="Y28" s="29">
        <v>0.8</v>
      </c>
      <c r="Z28" s="46">
        <v>0.8</v>
      </c>
      <c r="AA28" s="29">
        <v>0.7</v>
      </c>
      <c r="AB28" s="29">
        <v>0.8</v>
      </c>
      <c r="AC28" s="79">
        <v>0.7</v>
      </c>
      <c r="AI28" s="106">
        <v>2023</v>
      </c>
      <c r="AJ28" s="25" t="s">
        <v>546</v>
      </c>
      <c r="AK28" s="25" t="s">
        <v>547</v>
      </c>
      <c r="AL28" s="109">
        <v>0</v>
      </c>
      <c r="AQ28" s="26">
        <v>31000</v>
      </c>
      <c r="AR28" s="18">
        <v>3345.165</v>
      </c>
      <c r="AS28" s="18">
        <v>4173.165</v>
      </c>
      <c r="AT28" s="18">
        <v>279.16499999999996</v>
      </c>
      <c r="AU28" s="18">
        <v>1107.165</v>
      </c>
      <c r="AW28" s="97">
        <v>2022</v>
      </c>
      <c r="AX28" s="3" t="s">
        <v>21</v>
      </c>
      <c r="AY28" s="182" t="e">
        <f>#REF!*2</f>
        <v>#REF!</v>
      </c>
      <c r="BA28" s="34">
        <v>41275</v>
      </c>
      <c r="BB28" s="34">
        <v>41729</v>
      </c>
      <c r="BC28" s="185" t="s">
        <v>862</v>
      </c>
    </row>
    <row r="29" spans="1:55" x14ac:dyDescent="0.25">
      <c r="A29" s="18">
        <v>55166</v>
      </c>
      <c r="B29" s="18">
        <v>58026</v>
      </c>
      <c r="C29" s="22">
        <v>0.70299999999999996</v>
      </c>
      <c r="D29" s="22">
        <v>0.92400000000000004</v>
      </c>
      <c r="F29" s="25" t="s">
        <v>212</v>
      </c>
      <c r="G29" s="3" t="s">
        <v>213</v>
      </c>
      <c r="H29" s="31">
        <v>1.2480194508680979E-2</v>
      </c>
      <c r="I29" s="86">
        <v>1.2484086796602607E-2</v>
      </c>
      <c r="J29" s="31">
        <v>1.9283356480999998E-2</v>
      </c>
      <c r="K29" s="31">
        <v>2.288504819788164E-2</v>
      </c>
      <c r="L29" s="31">
        <v>2.2227621532528132E-2</v>
      </c>
      <c r="M29" s="163">
        <v>2.53E-2</v>
      </c>
      <c r="N29" s="166">
        <v>2.2599999999999999E-2</v>
      </c>
      <c r="O29" s="163">
        <v>2.1899999999999999E-2</v>
      </c>
      <c r="P29" s="163">
        <v>2.0500000000000001E-2</v>
      </c>
      <c r="Q29" s="129">
        <v>2.12E-2</v>
      </c>
      <c r="S29" s="19">
        <v>2</v>
      </c>
      <c r="T29" s="1" t="s">
        <v>172</v>
      </c>
      <c r="U29" s="29">
        <v>1</v>
      </c>
      <c r="V29" s="29">
        <v>1</v>
      </c>
      <c r="W29" s="45">
        <v>1</v>
      </c>
      <c r="X29" s="46">
        <v>1</v>
      </c>
      <c r="Y29" s="29">
        <v>1</v>
      </c>
      <c r="Z29" s="46">
        <v>1</v>
      </c>
      <c r="AA29" s="29">
        <v>1</v>
      </c>
      <c r="AB29" s="29">
        <v>1</v>
      </c>
      <c r="AC29" s="79">
        <v>1</v>
      </c>
      <c r="AJ29" s="25" t="s">
        <v>547</v>
      </c>
      <c r="AK29" s="25" t="s">
        <v>548</v>
      </c>
      <c r="AL29" s="109">
        <v>1E-3</v>
      </c>
      <c r="AQ29" s="26">
        <v>31500</v>
      </c>
      <c r="AR29" s="18">
        <v>3311.415</v>
      </c>
      <c r="AS29" s="18">
        <v>4139.415</v>
      </c>
      <c r="AT29" s="18">
        <v>245.41499999999996</v>
      </c>
      <c r="AU29" s="18">
        <v>1073.415</v>
      </c>
      <c r="AW29" s="118">
        <v>2023</v>
      </c>
      <c r="AX29" s="3" t="s">
        <v>21</v>
      </c>
      <c r="AY29" s="182">
        <v>67496</v>
      </c>
      <c r="BA29" s="34">
        <v>41730</v>
      </c>
      <c r="BB29" s="34">
        <v>44004</v>
      </c>
      <c r="BC29" s="185" t="s">
        <v>850</v>
      </c>
    </row>
    <row r="30" spans="1:55" x14ac:dyDescent="0.25">
      <c r="A30" s="18">
        <v>58027</v>
      </c>
      <c r="B30" s="18">
        <v>60884</v>
      </c>
      <c r="C30" s="22">
        <v>0.67600000000000005</v>
      </c>
      <c r="D30" s="22">
        <v>0.92100000000000004</v>
      </c>
      <c r="F30" s="25" t="s">
        <v>214</v>
      </c>
      <c r="G30" s="3" t="s">
        <v>215</v>
      </c>
      <c r="H30" s="31">
        <v>7.6265086272652216E-2</v>
      </c>
      <c r="I30" s="86">
        <v>8.2887674280464396E-2</v>
      </c>
      <c r="J30" s="31">
        <v>8.2104660913999997E-2</v>
      </c>
      <c r="K30" s="31">
        <v>8.2104660914251212E-2</v>
      </c>
      <c r="L30" s="31">
        <v>8.2104660914251212E-2</v>
      </c>
      <c r="M30" s="163">
        <v>8.2100000000000006E-2</v>
      </c>
      <c r="N30" s="166">
        <v>8.8700000000000001E-2</v>
      </c>
      <c r="O30" s="163">
        <v>9.8000000000000004E-2</v>
      </c>
      <c r="P30" s="163">
        <v>0.1069</v>
      </c>
      <c r="Q30" s="129">
        <v>0.1202</v>
      </c>
      <c r="S30" s="19">
        <v>1</v>
      </c>
      <c r="T30" s="1" t="s">
        <v>267</v>
      </c>
      <c r="U30" s="29">
        <v>0.5</v>
      </c>
      <c r="V30" s="29">
        <v>0.5</v>
      </c>
      <c r="W30" s="45">
        <v>0.6</v>
      </c>
      <c r="X30" s="46">
        <v>0.5</v>
      </c>
      <c r="Y30" s="29">
        <v>0.6</v>
      </c>
      <c r="Z30" s="46">
        <v>0.5</v>
      </c>
      <c r="AA30" s="29">
        <v>0.5</v>
      </c>
      <c r="AB30" s="29">
        <v>0.6</v>
      </c>
      <c r="AC30" s="79">
        <v>0.5</v>
      </c>
      <c r="AJ30" s="25" t="s">
        <v>548</v>
      </c>
      <c r="AK30" s="25" t="s">
        <v>549</v>
      </c>
      <c r="AL30" s="108">
        <v>2E-3</v>
      </c>
      <c r="AQ30" s="26">
        <v>32000</v>
      </c>
      <c r="AR30" s="18">
        <v>3277.665</v>
      </c>
      <c r="AS30" s="18">
        <v>4105.665</v>
      </c>
      <c r="AT30" s="18">
        <v>211.66499999999996</v>
      </c>
      <c r="AU30" s="18">
        <v>1039.665</v>
      </c>
      <c r="AW30" s="97">
        <v>2024</v>
      </c>
      <c r="AX30" s="1" t="s">
        <v>21</v>
      </c>
      <c r="AY30" s="182">
        <v>73904</v>
      </c>
      <c r="BA30" s="34">
        <v>44005</v>
      </c>
      <c r="BB30" s="34">
        <v>45107</v>
      </c>
      <c r="BC30" s="185" t="s">
        <v>850</v>
      </c>
    </row>
    <row r="31" spans="1:55" x14ac:dyDescent="0.25">
      <c r="A31" s="18">
        <v>60885</v>
      </c>
      <c r="B31" s="18">
        <v>63745</v>
      </c>
      <c r="C31" s="22">
        <v>0.64900000000000002</v>
      </c>
      <c r="D31" s="22">
        <v>0.91300000000000003</v>
      </c>
      <c r="F31" s="25" t="s">
        <v>216</v>
      </c>
      <c r="G31" s="3" t="s">
        <v>217</v>
      </c>
      <c r="H31" s="31">
        <v>1.5287647146499632</v>
      </c>
      <c r="I31" s="86">
        <v>1.4015134450366482</v>
      </c>
      <c r="J31" s="31">
        <v>1.372949490948</v>
      </c>
      <c r="K31" s="31">
        <v>1.3678250903254359</v>
      </c>
      <c r="L31" s="31">
        <v>1.3063931261248172</v>
      </c>
      <c r="M31" s="163">
        <v>1.3212999999999999</v>
      </c>
      <c r="N31" s="166">
        <v>1</v>
      </c>
      <c r="O31" s="163">
        <v>1</v>
      </c>
      <c r="P31" s="163">
        <v>1</v>
      </c>
      <c r="Q31" s="129">
        <v>1</v>
      </c>
      <c r="S31" s="19">
        <v>1</v>
      </c>
      <c r="T31" s="1" t="s">
        <v>268</v>
      </c>
      <c r="U31" s="29">
        <v>0.7</v>
      </c>
      <c r="V31" s="29">
        <v>0.7</v>
      </c>
      <c r="W31" s="45">
        <v>0.8</v>
      </c>
      <c r="X31" s="46">
        <v>0.7</v>
      </c>
      <c r="Y31" s="29">
        <v>0.7</v>
      </c>
      <c r="Z31" s="46">
        <v>0.6</v>
      </c>
      <c r="AA31" s="29">
        <v>0.6</v>
      </c>
      <c r="AB31" s="29">
        <v>0.7</v>
      </c>
      <c r="AC31" s="79">
        <v>0.6</v>
      </c>
      <c r="AJ31" s="25" t="s">
        <v>549</v>
      </c>
      <c r="AK31" s="25" t="s">
        <v>550</v>
      </c>
      <c r="AL31" s="109">
        <v>2.5000000000000001E-3</v>
      </c>
      <c r="AQ31" s="26">
        <v>32500</v>
      </c>
      <c r="AR31" s="18">
        <v>3243.915</v>
      </c>
      <c r="AS31" s="18">
        <v>4071.915</v>
      </c>
      <c r="AT31" s="18">
        <v>177.91499999999996</v>
      </c>
      <c r="AU31" s="18">
        <v>1005.915</v>
      </c>
      <c r="AW31" s="97">
        <v>2025</v>
      </c>
      <c r="AX31" s="1" t="s">
        <v>21</v>
      </c>
      <c r="AY31" s="182">
        <v>74790</v>
      </c>
      <c r="BA31" s="34">
        <v>45108</v>
      </c>
      <c r="BB31" s="34">
        <v>45291</v>
      </c>
      <c r="BC31" s="185" t="s">
        <v>866</v>
      </c>
    </row>
    <row r="32" spans="1:55" x14ac:dyDescent="0.25">
      <c r="A32" s="18">
        <v>63746</v>
      </c>
      <c r="B32" s="18">
        <v>66604</v>
      </c>
      <c r="C32" s="22">
        <v>0.621</v>
      </c>
      <c r="D32" s="22">
        <v>0.90800000000000003</v>
      </c>
      <c r="F32" s="25" t="s">
        <v>218</v>
      </c>
      <c r="G32" s="3" t="s">
        <v>219</v>
      </c>
      <c r="H32" s="31">
        <v>0.64756246640620496</v>
      </c>
      <c r="I32" s="86">
        <v>0.73302437971491374</v>
      </c>
      <c r="J32" s="31">
        <v>0.66319980716000004</v>
      </c>
      <c r="K32" s="31">
        <v>0.67295627508347999</v>
      </c>
      <c r="L32" s="31">
        <v>0.6408178197713098</v>
      </c>
      <c r="M32" s="163">
        <v>0.67320000000000002</v>
      </c>
      <c r="N32" s="166">
        <v>0.72430000000000005</v>
      </c>
      <c r="O32" s="163">
        <v>0.8145</v>
      </c>
      <c r="P32" s="163">
        <v>0.89980000000000004</v>
      </c>
      <c r="Q32" s="129">
        <v>0.91769999999999996</v>
      </c>
      <c r="S32" s="19">
        <v>1</v>
      </c>
      <c r="T32" s="1" t="s">
        <v>269</v>
      </c>
      <c r="U32" s="29">
        <v>0.5</v>
      </c>
      <c r="V32" s="29">
        <v>0.4</v>
      </c>
      <c r="W32" s="45">
        <v>0.5</v>
      </c>
      <c r="X32" s="46">
        <v>0.6</v>
      </c>
      <c r="Y32" s="29">
        <v>0.6</v>
      </c>
      <c r="Z32" s="46">
        <v>0.5</v>
      </c>
      <c r="AA32" s="29">
        <v>0.6</v>
      </c>
      <c r="AB32" s="29">
        <v>0.8</v>
      </c>
      <c r="AC32" s="79">
        <v>0.5</v>
      </c>
      <c r="AJ32" s="25" t="s">
        <v>550</v>
      </c>
      <c r="AK32" s="144">
        <v>1200000</v>
      </c>
      <c r="AL32" s="109">
        <v>3.5000000000000001E-3</v>
      </c>
      <c r="AQ32" s="26">
        <v>33000</v>
      </c>
      <c r="AR32" s="18">
        <v>3210.165</v>
      </c>
      <c r="AS32" s="18">
        <v>4038.165</v>
      </c>
      <c r="AT32" s="18">
        <v>144.16499999999996</v>
      </c>
      <c r="AU32" s="18">
        <v>972.16499999999996</v>
      </c>
      <c r="AW32" s="143">
        <v>2026</v>
      </c>
      <c r="AX32" s="128" t="s">
        <v>21</v>
      </c>
      <c r="AY32" s="223">
        <v>76958</v>
      </c>
      <c r="BA32" s="102">
        <v>45292</v>
      </c>
      <c r="BB32" s="102">
        <v>2958465</v>
      </c>
      <c r="BC32" s="212" t="s">
        <v>850</v>
      </c>
    </row>
    <row r="33" spans="1:55" x14ac:dyDescent="0.25">
      <c r="A33" s="18">
        <v>66605</v>
      </c>
      <c r="B33" s="18">
        <v>69464</v>
      </c>
      <c r="C33" s="22">
        <v>0.59299999999999997</v>
      </c>
      <c r="D33" s="22">
        <v>0.90200000000000002</v>
      </c>
      <c r="F33" s="25" t="s">
        <v>220</v>
      </c>
      <c r="G33" s="3" t="s">
        <v>221</v>
      </c>
      <c r="H33" s="31">
        <v>0.16062001142292298</v>
      </c>
      <c r="I33" s="86">
        <v>0.16062001142292298</v>
      </c>
      <c r="J33" s="31">
        <v>0.16908354258399999</v>
      </c>
      <c r="K33" s="31">
        <v>0.17092696265193166</v>
      </c>
      <c r="L33" s="31">
        <v>0.16007225384056847</v>
      </c>
      <c r="M33" s="163">
        <v>0.18290000000000001</v>
      </c>
      <c r="N33" s="166">
        <v>0.1643</v>
      </c>
      <c r="O33" s="163">
        <v>0.1613</v>
      </c>
      <c r="P33" s="163">
        <v>0.16489999999999999</v>
      </c>
      <c r="Q33" s="129">
        <v>0.19400000000000001</v>
      </c>
      <c r="S33" s="19">
        <v>2</v>
      </c>
      <c r="T33" s="1" t="s">
        <v>174</v>
      </c>
      <c r="U33" s="29">
        <v>1</v>
      </c>
      <c r="V33" s="29">
        <v>1</v>
      </c>
      <c r="W33" s="45">
        <v>1</v>
      </c>
      <c r="X33" s="46">
        <v>1</v>
      </c>
      <c r="Y33" s="29">
        <v>1</v>
      </c>
      <c r="Z33" s="46">
        <v>1</v>
      </c>
      <c r="AA33" s="29">
        <v>1</v>
      </c>
      <c r="AB33" s="29">
        <v>1</v>
      </c>
      <c r="AC33" s="79">
        <v>1</v>
      </c>
      <c r="AJ33" s="144">
        <v>1200000</v>
      </c>
      <c r="AK33" s="25" t="s">
        <v>546</v>
      </c>
      <c r="AL33" s="145" t="s">
        <v>787</v>
      </c>
      <c r="AQ33" s="26">
        <v>33500</v>
      </c>
      <c r="AR33" s="18">
        <v>3176.415</v>
      </c>
      <c r="AS33" s="18">
        <v>4004.415</v>
      </c>
      <c r="AT33" s="18">
        <v>110.41499999999996</v>
      </c>
      <c r="AU33" s="18">
        <v>938.41499999999996</v>
      </c>
      <c r="AW33" s="118">
        <v>2021</v>
      </c>
      <c r="AX33" s="3" t="s">
        <v>19</v>
      </c>
      <c r="AY33" s="36">
        <v>149819</v>
      </c>
      <c r="BC33" s="24" t="s">
        <v>165</v>
      </c>
    </row>
    <row r="34" spans="1:55" x14ac:dyDescent="0.25">
      <c r="A34" s="18">
        <v>69465</v>
      </c>
      <c r="B34" s="18">
        <v>72326</v>
      </c>
      <c r="C34" s="22">
        <v>0.56699999999999995</v>
      </c>
      <c r="D34" s="22">
        <v>0.89400000000000002</v>
      </c>
      <c r="F34" s="25" t="s">
        <v>222</v>
      </c>
      <c r="G34" s="3" t="s">
        <v>223</v>
      </c>
      <c r="H34" s="31">
        <v>0.25102513190319181</v>
      </c>
      <c r="I34" s="86">
        <v>0.25209994319174583</v>
      </c>
      <c r="J34" s="31">
        <v>0.26162861834099999</v>
      </c>
      <c r="K34" s="31">
        <v>0.2735508939596733</v>
      </c>
      <c r="L34" s="31">
        <v>0.25995270677707183</v>
      </c>
      <c r="M34" s="163">
        <v>0.2727</v>
      </c>
      <c r="N34" s="166">
        <v>0.27900000000000003</v>
      </c>
      <c r="O34" s="163">
        <v>0.29549999999999998</v>
      </c>
      <c r="P34" s="163">
        <v>0.31469999999999998</v>
      </c>
      <c r="Q34" s="129">
        <v>0.32050000000000001</v>
      </c>
      <c r="S34" s="19">
        <v>1</v>
      </c>
      <c r="T34" s="1" t="s">
        <v>270</v>
      </c>
      <c r="U34" s="29">
        <v>0.4</v>
      </c>
      <c r="V34" s="29">
        <v>0.4</v>
      </c>
      <c r="W34" s="45">
        <v>0.4</v>
      </c>
      <c r="X34" s="46">
        <v>0.5</v>
      </c>
      <c r="Y34" s="29">
        <v>0.5</v>
      </c>
      <c r="Z34" s="46">
        <v>0.5</v>
      </c>
      <c r="AA34" s="29">
        <v>0.5</v>
      </c>
      <c r="AB34" s="29">
        <v>0.5</v>
      </c>
      <c r="AC34" s="79">
        <v>0.4</v>
      </c>
      <c r="AQ34" s="26">
        <v>34000</v>
      </c>
      <c r="AR34" s="18">
        <v>3142.665</v>
      </c>
      <c r="AS34" s="18">
        <v>3970.665</v>
      </c>
      <c r="AT34" s="18">
        <v>76.664999999999964</v>
      </c>
      <c r="AU34" s="18">
        <v>904.66499999999996</v>
      </c>
      <c r="AW34" s="97">
        <v>2022</v>
      </c>
      <c r="AX34" s="1" t="s">
        <v>19</v>
      </c>
      <c r="AY34" s="182">
        <v>151767</v>
      </c>
    </row>
    <row r="35" spans="1:55" x14ac:dyDescent="0.25">
      <c r="A35" s="18">
        <v>72327</v>
      </c>
      <c r="B35" s="18">
        <v>75184</v>
      </c>
      <c r="C35" s="22">
        <v>0.54</v>
      </c>
      <c r="D35" s="22">
        <v>0.88900000000000001</v>
      </c>
      <c r="F35" s="25" t="s">
        <v>224</v>
      </c>
      <c r="G35" s="3" t="s">
        <v>225</v>
      </c>
      <c r="H35" s="31">
        <v>6.3002365225135096E-2</v>
      </c>
      <c r="I35" s="86">
        <v>9.0259986879082432E-2</v>
      </c>
      <c r="J35" s="31">
        <v>8.1352080421999998E-2</v>
      </c>
      <c r="K35" s="31">
        <v>8.7732595974569103E-2</v>
      </c>
      <c r="L35" s="31">
        <v>8.2415697679604175E-2</v>
      </c>
      <c r="M35" s="163">
        <v>0.1113</v>
      </c>
      <c r="N35" s="166">
        <v>0.1085</v>
      </c>
      <c r="O35" s="163">
        <v>0.1263</v>
      </c>
      <c r="P35" s="163">
        <v>0.13739999999999999</v>
      </c>
      <c r="Q35" s="129">
        <v>0.14530000000000001</v>
      </c>
      <c r="S35" s="19">
        <v>1</v>
      </c>
      <c r="T35" s="1" t="s">
        <v>633</v>
      </c>
      <c r="U35" s="29">
        <v>0.4</v>
      </c>
      <c r="V35" s="29">
        <v>0.4</v>
      </c>
      <c r="W35" s="45">
        <v>0.4</v>
      </c>
      <c r="X35" s="46">
        <v>0.4</v>
      </c>
      <c r="Y35" s="29">
        <v>0.5</v>
      </c>
      <c r="Z35" s="46">
        <v>0.4</v>
      </c>
      <c r="AA35" s="29">
        <v>0.4</v>
      </c>
      <c r="AB35" s="29">
        <v>0.5</v>
      </c>
      <c r="AC35" s="79">
        <v>0.4</v>
      </c>
      <c r="AI35" s="106">
        <v>2022</v>
      </c>
      <c r="AJ35" s="25" t="s">
        <v>546</v>
      </c>
      <c r="AK35" s="25" t="s">
        <v>547</v>
      </c>
      <c r="AL35" s="109">
        <v>0</v>
      </c>
      <c r="AQ35" s="26">
        <v>34500</v>
      </c>
      <c r="AR35" s="18">
        <v>3108.915</v>
      </c>
      <c r="AS35" s="18">
        <v>3936.915</v>
      </c>
      <c r="AT35" s="18">
        <v>42.914999999999964</v>
      </c>
      <c r="AU35" s="18">
        <v>870.91499999999996</v>
      </c>
      <c r="AW35" s="118">
        <v>2023</v>
      </c>
      <c r="AX35" s="3" t="s">
        <v>19</v>
      </c>
      <c r="AY35" s="182">
        <v>161329</v>
      </c>
    </row>
    <row r="36" spans="1:55" x14ac:dyDescent="0.25">
      <c r="A36" s="18">
        <v>75185</v>
      </c>
      <c r="B36" s="18">
        <v>78046</v>
      </c>
      <c r="C36" s="22">
        <v>0.51300000000000001</v>
      </c>
      <c r="D36" s="22">
        <v>0.88400000000000001</v>
      </c>
      <c r="F36" s="25" t="s">
        <v>226</v>
      </c>
      <c r="G36" s="3" t="s">
        <v>227</v>
      </c>
      <c r="H36" s="31">
        <v>7.4960487823926447E-2</v>
      </c>
      <c r="I36" s="86">
        <v>7.3411696477827651E-2</v>
      </c>
      <c r="J36" s="31">
        <v>7.1444501278000005E-2</v>
      </c>
      <c r="K36" s="31">
        <v>7.1817883382996661E-2</v>
      </c>
      <c r="L36" s="31">
        <v>6.8164911308031872E-2</v>
      </c>
      <c r="M36" s="163">
        <v>8.1000000000000003E-2</v>
      </c>
      <c r="N36" s="166">
        <v>7.9500000000000001E-2</v>
      </c>
      <c r="O36" s="163">
        <v>9.1899999999999996E-2</v>
      </c>
      <c r="P36" s="163">
        <v>0.1</v>
      </c>
      <c r="Q36" s="129">
        <v>0.1118</v>
      </c>
      <c r="S36" s="19">
        <v>1</v>
      </c>
      <c r="T36" s="1" t="s">
        <v>271</v>
      </c>
      <c r="U36" s="29">
        <v>1</v>
      </c>
      <c r="V36" s="29">
        <v>1</v>
      </c>
      <c r="W36" s="45">
        <v>1</v>
      </c>
      <c r="X36" s="46">
        <v>1</v>
      </c>
      <c r="Y36" s="29">
        <v>1</v>
      </c>
      <c r="Z36" s="46">
        <v>1</v>
      </c>
      <c r="AA36" s="29">
        <v>1</v>
      </c>
      <c r="AB36" s="29">
        <v>1</v>
      </c>
      <c r="AC36" s="79">
        <v>1</v>
      </c>
      <c r="AJ36" s="25" t="s">
        <v>547</v>
      </c>
      <c r="AK36" s="25" t="s">
        <v>548</v>
      </c>
      <c r="AL36" s="109">
        <v>1.5E-3</v>
      </c>
      <c r="AQ36" s="26">
        <v>35000</v>
      </c>
      <c r="AR36" s="18">
        <v>3075.165</v>
      </c>
      <c r="AS36" s="18">
        <v>3903.165</v>
      </c>
      <c r="AT36" s="18">
        <v>9.1649999999999636</v>
      </c>
      <c r="AU36" s="18">
        <v>837.16499999999996</v>
      </c>
      <c r="AW36" s="97">
        <v>2024</v>
      </c>
      <c r="AX36" s="1" t="s">
        <v>19</v>
      </c>
      <c r="AY36" s="182">
        <v>177301</v>
      </c>
    </row>
    <row r="37" spans="1:55" x14ac:dyDescent="0.25">
      <c r="A37" s="18">
        <v>78047</v>
      </c>
      <c r="B37" s="18">
        <v>80906</v>
      </c>
      <c r="C37" s="22">
        <v>0.48399999999999999</v>
      </c>
      <c r="D37" s="22">
        <v>0.88100000000000001</v>
      </c>
      <c r="F37" s="25" t="s">
        <v>228</v>
      </c>
      <c r="G37" s="3" t="s">
        <v>229</v>
      </c>
      <c r="H37" s="31">
        <v>0.32434754367303154</v>
      </c>
      <c r="I37" s="86">
        <v>0.36958169634739213</v>
      </c>
      <c r="J37" s="31">
        <v>0.33773404294300002</v>
      </c>
      <c r="K37" s="31">
        <v>0.35196145648327287</v>
      </c>
      <c r="L37" s="31">
        <v>0.33443667532972354</v>
      </c>
      <c r="M37" s="163">
        <v>0.36449999999999999</v>
      </c>
      <c r="N37" s="166">
        <v>0.35099999999999998</v>
      </c>
      <c r="O37" s="163">
        <v>0.3619</v>
      </c>
      <c r="P37" s="163">
        <v>0.37919999999999998</v>
      </c>
      <c r="Q37" s="129">
        <v>0.40289999999999998</v>
      </c>
      <c r="S37" s="19">
        <v>1</v>
      </c>
      <c r="T37" s="3" t="s">
        <v>634</v>
      </c>
      <c r="U37" s="29">
        <v>0.6</v>
      </c>
      <c r="V37" s="29">
        <v>0.7</v>
      </c>
      <c r="W37" s="45">
        <v>0.7</v>
      </c>
      <c r="X37" s="46">
        <v>0.6</v>
      </c>
      <c r="Y37" s="29">
        <v>0.6</v>
      </c>
      <c r="Z37" s="46">
        <v>0.6</v>
      </c>
      <c r="AA37" s="29">
        <v>0.6</v>
      </c>
      <c r="AB37" s="29">
        <v>0.6</v>
      </c>
      <c r="AC37" s="79">
        <v>0.5</v>
      </c>
      <c r="AJ37" s="25" t="s">
        <v>548</v>
      </c>
      <c r="AK37" s="25" t="s">
        <v>549</v>
      </c>
      <c r="AL37" s="108">
        <v>2.5000000000000001E-3</v>
      </c>
      <c r="AQ37" s="26">
        <v>35500</v>
      </c>
      <c r="AR37" s="18">
        <v>3041.415</v>
      </c>
      <c r="AS37" s="18">
        <v>3869.415</v>
      </c>
      <c r="AT37" s="18"/>
      <c r="AU37" s="18">
        <v>803.41499999999996</v>
      </c>
      <c r="AW37" s="97">
        <v>2025</v>
      </c>
      <c r="AX37" s="1" t="s">
        <v>19</v>
      </c>
      <c r="AY37" s="182">
        <v>179429</v>
      </c>
    </row>
    <row r="38" spans="1:55" x14ac:dyDescent="0.25">
      <c r="A38" s="18">
        <v>80907</v>
      </c>
      <c r="B38" s="18">
        <v>83763</v>
      </c>
      <c r="C38" s="22">
        <v>0.45700000000000002</v>
      </c>
      <c r="D38" s="22">
        <v>0.873</v>
      </c>
      <c r="F38" s="25" t="s">
        <v>230</v>
      </c>
      <c r="G38" s="3" t="s">
        <v>231</v>
      </c>
      <c r="H38" s="31">
        <v>0.23522306253530609</v>
      </c>
      <c r="I38" s="86">
        <v>0.25872653655467437</v>
      </c>
      <c r="J38" s="31">
        <v>0.24047069301499999</v>
      </c>
      <c r="K38" s="31">
        <v>0.25841882938311728</v>
      </c>
      <c r="L38" s="31">
        <v>0.24445013346369823</v>
      </c>
      <c r="M38" s="163">
        <v>0.24709999999999999</v>
      </c>
      <c r="N38" s="166">
        <v>0.23930000000000001</v>
      </c>
      <c r="O38" s="163">
        <v>0.2452</v>
      </c>
      <c r="P38" s="163">
        <v>0.253</v>
      </c>
      <c r="Q38" s="129">
        <v>0.26840000000000003</v>
      </c>
      <c r="S38" s="19">
        <v>2</v>
      </c>
      <c r="T38" s="1" t="s">
        <v>272</v>
      </c>
      <c r="U38" s="29">
        <v>0.7</v>
      </c>
      <c r="V38" s="29">
        <v>0.7</v>
      </c>
      <c r="W38" s="45">
        <v>0.7</v>
      </c>
      <c r="X38" s="46">
        <v>0.7</v>
      </c>
      <c r="Y38" s="29">
        <v>0.7</v>
      </c>
      <c r="Z38" s="46">
        <v>0.6</v>
      </c>
      <c r="AA38" s="29">
        <v>0.7</v>
      </c>
      <c r="AB38" s="29">
        <v>0.7</v>
      </c>
      <c r="AC38" s="79">
        <v>0.7</v>
      </c>
      <c r="AJ38" s="25" t="s">
        <v>549</v>
      </c>
      <c r="AK38" s="25" t="s">
        <v>550</v>
      </c>
      <c r="AL38" s="109">
        <v>3.5000000000000001E-3</v>
      </c>
      <c r="AQ38" s="26">
        <v>36000</v>
      </c>
      <c r="AR38" s="18">
        <v>3007.665</v>
      </c>
      <c r="AS38" s="18">
        <v>3835.665</v>
      </c>
      <c r="AT38" s="18"/>
      <c r="AU38" s="18">
        <v>769.66499999999996</v>
      </c>
      <c r="AW38" s="143">
        <v>2026</v>
      </c>
      <c r="AX38" s="128" t="s">
        <v>19</v>
      </c>
      <c r="AY38" s="164">
        <v>184633</v>
      </c>
    </row>
    <row r="39" spans="1:55" x14ac:dyDescent="0.25">
      <c r="A39" s="18">
        <v>83764</v>
      </c>
      <c r="B39" s="18">
        <v>86623</v>
      </c>
      <c r="C39" s="22">
        <v>0.43099999999999999</v>
      </c>
      <c r="D39" s="22">
        <v>0.86899999999999999</v>
      </c>
      <c r="F39" s="25" t="s">
        <v>232</v>
      </c>
      <c r="G39" s="3" t="s">
        <v>233</v>
      </c>
      <c r="H39" s="31">
        <v>0.3766525063541194</v>
      </c>
      <c r="I39" s="86">
        <v>0.43650687015619932</v>
      </c>
      <c r="J39" s="31">
        <v>0.40010038665800002</v>
      </c>
      <c r="K39" s="31">
        <v>0.40652951625972056</v>
      </c>
      <c r="L39" s="31">
        <v>0.38551838149680251</v>
      </c>
      <c r="M39" s="163">
        <v>0.40189999999999998</v>
      </c>
      <c r="N39" s="166">
        <v>0.40510000000000002</v>
      </c>
      <c r="O39" s="163">
        <v>0.42680000000000001</v>
      </c>
      <c r="P39" s="163">
        <v>0.43980000000000002</v>
      </c>
      <c r="Q39" s="129">
        <v>0.44080000000000003</v>
      </c>
      <c r="S39" s="19">
        <v>1</v>
      </c>
      <c r="T39" s="1" t="s">
        <v>273</v>
      </c>
      <c r="U39" s="29">
        <v>0.7</v>
      </c>
      <c r="V39" s="29">
        <v>0.6</v>
      </c>
      <c r="W39" s="45">
        <v>0.6</v>
      </c>
      <c r="X39" s="46">
        <v>0.7</v>
      </c>
      <c r="Y39" s="29">
        <v>0.8</v>
      </c>
      <c r="Z39" s="46">
        <v>0.7</v>
      </c>
      <c r="AA39" s="29">
        <v>0.8</v>
      </c>
      <c r="AB39" s="29">
        <v>0.8</v>
      </c>
      <c r="AC39" s="79">
        <v>0.7</v>
      </c>
      <c r="AJ39" s="25" t="s">
        <v>550</v>
      </c>
      <c r="AK39" s="144">
        <v>1130000</v>
      </c>
      <c r="AL39" s="109">
        <v>4.4999999999999997E-3</v>
      </c>
      <c r="AQ39" s="26">
        <v>36500</v>
      </c>
      <c r="AR39" s="18">
        <v>2973.915</v>
      </c>
      <c r="AS39" s="18">
        <v>3801.915</v>
      </c>
      <c r="AT39" s="18"/>
      <c r="AU39" s="18">
        <v>735.91499999999996</v>
      </c>
      <c r="AW39" s="118">
        <v>2021</v>
      </c>
      <c r="AX39" s="3" t="s">
        <v>34</v>
      </c>
      <c r="AY39" s="36">
        <v>149819</v>
      </c>
    </row>
    <row r="40" spans="1:55" x14ac:dyDescent="0.25">
      <c r="A40" s="18">
        <v>86624</v>
      </c>
      <c r="B40" s="18">
        <v>89540</v>
      </c>
      <c r="C40" s="22">
        <v>0.40300000000000002</v>
      </c>
      <c r="D40" s="22">
        <v>0.86299999999999999</v>
      </c>
      <c r="F40" s="25" t="s">
        <v>234</v>
      </c>
      <c r="G40" s="3" t="s">
        <v>235</v>
      </c>
      <c r="H40" s="31">
        <v>0.23864863084255225</v>
      </c>
      <c r="I40" s="86">
        <v>0.28059757724252066</v>
      </c>
      <c r="J40" s="31">
        <v>0.24115771974</v>
      </c>
      <c r="K40" s="31">
        <v>0.24642498812813854</v>
      </c>
      <c r="L40" s="31">
        <v>0.23407974231650774</v>
      </c>
      <c r="M40" s="163">
        <v>0.29170000000000001</v>
      </c>
      <c r="N40" s="166">
        <v>0.30030000000000001</v>
      </c>
      <c r="O40" s="163">
        <v>0.3649</v>
      </c>
      <c r="P40" s="163">
        <v>0.4078</v>
      </c>
      <c r="Q40" s="129">
        <v>0.42570000000000002</v>
      </c>
      <c r="S40" s="19">
        <v>1</v>
      </c>
      <c r="T40" s="1" t="s">
        <v>274</v>
      </c>
      <c r="U40" s="29">
        <v>0.5</v>
      </c>
      <c r="V40" s="29">
        <v>0.5</v>
      </c>
      <c r="W40" s="45">
        <v>0.5</v>
      </c>
      <c r="X40" s="46">
        <v>0.5</v>
      </c>
      <c r="Y40" s="29">
        <v>0.5</v>
      </c>
      <c r="Z40" s="46">
        <v>0.5</v>
      </c>
      <c r="AA40" s="29">
        <v>0.4</v>
      </c>
      <c r="AB40" s="29">
        <v>0.5</v>
      </c>
      <c r="AC40" s="79">
        <v>0.5</v>
      </c>
      <c r="AJ40" s="144">
        <v>1130000</v>
      </c>
      <c r="AK40" s="25" t="s">
        <v>546</v>
      </c>
      <c r="AL40" s="145" t="s">
        <v>738</v>
      </c>
      <c r="AQ40" s="26">
        <v>37000</v>
      </c>
      <c r="AR40" s="18">
        <v>2940.165</v>
      </c>
      <c r="AS40" s="18">
        <v>3768.165</v>
      </c>
      <c r="AT40" s="18"/>
      <c r="AU40" s="18">
        <v>702.16499999999996</v>
      </c>
      <c r="AW40" s="97">
        <v>2022</v>
      </c>
      <c r="AX40" s="1" t="s">
        <v>34</v>
      </c>
      <c r="AY40" s="182">
        <v>151767</v>
      </c>
    </row>
    <row r="41" spans="1:55" x14ac:dyDescent="0.25">
      <c r="A41" s="18">
        <v>89541</v>
      </c>
      <c r="B41" s="18">
        <v>92470</v>
      </c>
      <c r="C41" s="22">
        <v>0.378</v>
      </c>
      <c r="D41" s="22">
        <v>0.85499999999999998</v>
      </c>
      <c r="F41" s="25" t="s">
        <v>236</v>
      </c>
      <c r="G41" s="3" t="s">
        <v>237</v>
      </c>
      <c r="H41" s="31">
        <v>2.1576798695166623E-2</v>
      </c>
      <c r="I41" s="86">
        <v>2.1576798695166623E-2</v>
      </c>
      <c r="J41" s="31">
        <v>2.9181337325000001E-2</v>
      </c>
      <c r="K41" s="31">
        <v>2.8923353423698044E-2</v>
      </c>
      <c r="L41" s="31">
        <v>2.8038656582621484E-2</v>
      </c>
      <c r="M41" s="163">
        <v>2.58E-2</v>
      </c>
      <c r="N41" s="166">
        <v>2.81E-2</v>
      </c>
      <c r="O41" s="163">
        <v>2.8899999999999999E-2</v>
      </c>
      <c r="P41" s="163">
        <v>0.03</v>
      </c>
      <c r="Q41" s="129">
        <v>3.0599999999999999E-2</v>
      </c>
      <c r="S41" s="19">
        <v>1</v>
      </c>
      <c r="T41" s="1" t="s">
        <v>275</v>
      </c>
      <c r="U41" s="29">
        <v>0.6</v>
      </c>
      <c r="V41" s="29">
        <v>0.6</v>
      </c>
      <c r="W41" s="45">
        <v>0.6</v>
      </c>
      <c r="X41" s="46">
        <v>0.5</v>
      </c>
      <c r="Y41" s="29">
        <v>0.6</v>
      </c>
      <c r="Z41" s="46">
        <v>0.6</v>
      </c>
      <c r="AA41" s="29">
        <v>0.5</v>
      </c>
      <c r="AB41" s="29">
        <v>0.6</v>
      </c>
      <c r="AC41" s="79">
        <v>0.5</v>
      </c>
      <c r="AQ41" s="26">
        <v>37500</v>
      </c>
      <c r="AR41" s="18">
        <v>2906.415</v>
      </c>
      <c r="AS41" s="18">
        <v>3734.415</v>
      </c>
      <c r="AT41" s="18"/>
      <c r="AU41" s="18">
        <v>668.41499999999996</v>
      </c>
      <c r="AW41" s="118">
        <v>2023</v>
      </c>
      <c r="AX41" s="3" t="s">
        <v>34</v>
      </c>
      <c r="AY41" s="182">
        <v>161329</v>
      </c>
    </row>
    <row r="42" spans="1:55" x14ac:dyDescent="0.25">
      <c r="A42" s="18">
        <v>92471</v>
      </c>
      <c r="B42" s="18">
        <v>95398</v>
      </c>
      <c r="C42" s="22">
        <v>0.35399999999999998</v>
      </c>
      <c r="D42" s="22">
        <v>0.85</v>
      </c>
      <c r="F42" s="25" t="s">
        <v>238</v>
      </c>
      <c r="G42" s="3" t="s">
        <v>239</v>
      </c>
      <c r="H42" s="31">
        <v>9.1311008914071332E-2</v>
      </c>
      <c r="I42" s="86">
        <v>8.9367477063201667E-2</v>
      </c>
      <c r="J42" s="31">
        <v>8.7373990508000002E-2</v>
      </c>
      <c r="K42" s="31">
        <v>9.0206503200025726E-2</v>
      </c>
      <c r="L42" s="31">
        <v>8.5063338687026854E-2</v>
      </c>
      <c r="M42" s="163">
        <v>6.4299999999999996E-2</v>
      </c>
      <c r="N42" s="166">
        <v>7.0800000000000002E-2</v>
      </c>
      <c r="O42" s="163">
        <v>6.3299999999999995E-2</v>
      </c>
      <c r="P42" s="163">
        <v>6.2300000000000001E-2</v>
      </c>
      <c r="Q42" s="129">
        <v>6.8199999999999997E-2</v>
      </c>
      <c r="S42" s="19">
        <v>1</v>
      </c>
      <c r="T42" s="1" t="s">
        <v>276</v>
      </c>
      <c r="U42" s="29">
        <v>0.7</v>
      </c>
      <c r="V42" s="29">
        <v>0.7</v>
      </c>
      <c r="W42" s="45">
        <v>0.6</v>
      </c>
      <c r="X42" s="46">
        <v>0.6</v>
      </c>
      <c r="Y42" s="29">
        <v>0.6</v>
      </c>
      <c r="Z42" s="46">
        <v>0.6</v>
      </c>
      <c r="AA42" s="29">
        <v>0.6</v>
      </c>
      <c r="AB42" s="29">
        <v>0.7</v>
      </c>
      <c r="AC42" s="79">
        <v>0.5</v>
      </c>
      <c r="AI42" s="106">
        <v>2021</v>
      </c>
      <c r="AJ42" s="25" t="s">
        <v>546</v>
      </c>
      <c r="AK42" s="25" t="s">
        <v>547</v>
      </c>
      <c r="AL42" s="107">
        <v>0</v>
      </c>
      <c r="AQ42" s="26">
        <v>38000</v>
      </c>
      <c r="AR42" s="18">
        <v>2872.665</v>
      </c>
      <c r="AS42" s="18">
        <v>3700.665</v>
      </c>
      <c r="AT42" s="18"/>
      <c r="AU42" s="18">
        <v>634.66499999999996</v>
      </c>
      <c r="AW42" s="97">
        <v>2024</v>
      </c>
      <c r="AX42" s="1" t="s">
        <v>34</v>
      </c>
      <c r="AY42" s="182">
        <v>177301</v>
      </c>
    </row>
    <row r="43" spans="1:55" x14ac:dyDescent="0.25">
      <c r="A43" s="18">
        <v>95399</v>
      </c>
      <c r="B43" s="18">
        <v>98326</v>
      </c>
      <c r="C43" s="22">
        <v>0.32800000000000001</v>
      </c>
      <c r="D43" s="22">
        <v>0.84599999999999997</v>
      </c>
      <c r="F43" s="25" t="s">
        <v>240</v>
      </c>
      <c r="G43" s="3" t="s">
        <v>241</v>
      </c>
      <c r="H43" s="31">
        <v>1.0948483619689795</v>
      </c>
      <c r="I43" s="86">
        <v>0.81044323622584258</v>
      </c>
      <c r="J43" s="31">
        <v>0.82128439469799996</v>
      </c>
      <c r="K43" s="31">
        <v>0.83386001677195343</v>
      </c>
      <c r="L43" s="31">
        <v>0.7905556399025444</v>
      </c>
      <c r="M43" s="163">
        <v>0.77510000000000001</v>
      </c>
      <c r="N43" s="166">
        <v>0.87</v>
      </c>
      <c r="O43" s="163">
        <v>0.95960000000000001</v>
      </c>
      <c r="P43" s="163">
        <v>1</v>
      </c>
      <c r="Q43" s="129">
        <v>1</v>
      </c>
      <c r="S43" s="19">
        <v>1</v>
      </c>
      <c r="T43" s="3" t="s">
        <v>635</v>
      </c>
      <c r="U43" s="29">
        <v>0.4</v>
      </c>
      <c r="V43" s="29">
        <v>0.3</v>
      </c>
      <c r="W43" s="45">
        <v>0.4</v>
      </c>
      <c r="X43" s="46">
        <v>0.7</v>
      </c>
      <c r="Y43" s="29">
        <v>0.7</v>
      </c>
      <c r="Z43" s="46">
        <v>0.6</v>
      </c>
      <c r="AA43" s="29">
        <v>0.8</v>
      </c>
      <c r="AB43" s="29">
        <v>0.8</v>
      </c>
      <c r="AC43" s="79">
        <v>0.5</v>
      </c>
      <c r="AI43" s="105"/>
      <c r="AJ43" s="25" t="s">
        <v>547</v>
      </c>
      <c r="AK43" s="25" t="s">
        <v>548</v>
      </c>
      <c r="AL43" s="108">
        <v>2E-3</v>
      </c>
      <c r="AQ43" s="26">
        <v>38500</v>
      </c>
      <c r="AR43" s="18">
        <v>2838.915</v>
      </c>
      <c r="AS43" s="18">
        <v>3666.915</v>
      </c>
      <c r="AT43" s="18"/>
      <c r="AU43" s="18">
        <v>600.91499999999996</v>
      </c>
      <c r="AW43" s="97">
        <v>2025</v>
      </c>
      <c r="AX43" s="1" t="s">
        <v>34</v>
      </c>
      <c r="AY43" s="182">
        <v>179429</v>
      </c>
    </row>
    <row r="44" spans="1:55" x14ac:dyDescent="0.25">
      <c r="A44" s="18">
        <v>98327</v>
      </c>
      <c r="B44" s="18">
        <v>101255</v>
      </c>
      <c r="C44" s="22">
        <v>0.30199999999999999</v>
      </c>
      <c r="D44" s="22">
        <v>0.84199999999999997</v>
      </c>
      <c r="F44" s="25" t="s">
        <v>242</v>
      </c>
      <c r="G44" s="3" t="s">
        <v>243</v>
      </c>
      <c r="H44" s="31">
        <v>0.68235148463090489</v>
      </c>
      <c r="I44" s="86">
        <v>0.89483782745081464</v>
      </c>
      <c r="J44" s="31">
        <v>0.80000519893400002</v>
      </c>
      <c r="K44" s="31">
        <v>0.79332453579928208</v>
      </c>
      <c r="L44" s="31">
        <v>0.75358105654730234</v>
      </c>
      <c r="M44" s="163">
        <v>0.71450000000000002</v>
      </c>
      <c r="N44" s="166">
        <v>0.97109999999999996</v>
      </c>
      <c r="O44" s="163">
        <v>1</v>
      </c>
      <c r="P44" s="163">
        <v>1</v>
      </c>
      <c r="Q44" s="129">
        <v>1</v>
      </c>
      <c r="S44" s="19">
        <v>1</v>
      </c>
      <c r="T44" s="1" t="s">
        <v>277</v>
      </c>
      <c r="U44" s="29">
        <v>0.9</v>
      </c>
      <c r="V44" s="29">
        <v>0.8</v>
      </c>
      <c r="W44" s="45">
        <v>0.8</v>
      </c>
      <c r="X44" s="46">
        <v>0.7</v>
      </c>
      <c r="Y44" s="29">
        <v>0.7</v>
      </c>
      <c r="Z44" s="46">
        <v>0.7</v>
      </c>
      <c r="AA44" s="29">
        <v>0.7</v>
      </c>
      <c r="AB44" s="29">
        <v>0.7</v>
      </c>
      <c r="AC44" s="79">
        <v>0.8</v>
      </c>
      <c r="AI44" s="105"/>
      <c r="AJ44" s="25" t="s">
        <v>548</v>
      </c>
      <c r="AK44" s="25" t="s">
        <v>549</v>
      </c>
      <c r="AL44" s="109">
        <v>3.0000000000000001E-3</v>
      </c>
      <c r="AQ44" s="26">
        <v>39000</v>
      </c>
      <c r="AR44" s="18">
        <v>2805.165</v>
      </c>
      <c r="AS44" s="18">
        <v>3633.165</v>
      </c>
      <c r="AT44" s="18"/>
      <c r="AU44" s="18">
        <v>567.16499999999996</v>
      </c>
      <c r="AW44" s="143">
        <v>2026</v>
      </c>
      <c r="AX44" s="128" t="s">
        <v>34</v>
      </c>
      <c r="AY44" s="164">
        <v>184633</v>
      </c>
    </row>
    <row r="45" spans="1:55" x14ac:dyDescent="0.25">
      <c r="A45" s="18">
        <v>101256</v>
      </c>
      <c r="B45" s="18">
        <v>104184</v>
      </c>
      <c r="C45" s="22">
        <v>0.27500000000000002</v>
      </c>
      <c r="D45" s="22">
        <v>0.83399999999999996</v>
      </c>
      <c r="Q45" s="24" t="s">
        <v>614</v>
      </c>
      <c r="S45" s="19">
        <v>1</v>
      </c>
      <c r="T45" s="1" t="s">
        <v>278</v>
      </c>
      <c r="U45" s="29">
        <v>0.4</v>
      </c>
      <c r="V45" s="29">
        <v>0.6</v>
      </c>
      <c r="W45" s="45">
        <v>0.6</v>
      </c>
      <c r="X45" s="46">
        <v>0.6</v>
      </c>
      <c r="Y45" s="29">
        <v>0.6</v>
      </c>
      <c r="Z45" s="46">
        <v>0.6</v>
      </c>
      <c r="AA45" s="29">
        <v>0.6</v>
      </c>
      <c r="AB45" s="29">
        <v>0.7</v>
      </c>
      <c r="AC45" s="79">
        <v>0.7</v>
      </c>
      <c r="AI45" s="105"/>
      <c r="AJ45" s="25" t="s">
        <v>549</v>
      </c>
      <c r="AK45" s="25" t="s">
        <v>550</v>
      </c>
      <c r="AL45" s="109">
        <v>4.0000000000000001E-3</v>
      </c>
      <c r="AQ45" s="26">
        <v>39500</v>
      </c>
      <c r="AR45" s="18">
        <v>2771.415</v>
      </c>
      <c r="AS45" s="18">
        <v>3599.415</v>
      </c>
      <c r="AT45" s="18"/>
      <c r="AU45" s="18">
        <v>533.41499999999996</v>
      </c>
      <c r="AY45" s="24" t="s">
        <v>165</v>
      </c>
    </row>
    <row r="46" spans="1:55" x14ac:dyDescent="0.25">
      <c r="A46" s="18">
        <v>104185</v>
      </c>
      <c r="B46" s="18">
        <v>107114</v>
      </c>
      <c r="C46" s="22">
        <v>0.248</v>
      </c>
      <c r="D46" s="22">
        <v>0.82799999999999996</v>
      </c>
      <c r="L46" s="24"/>
      <c r="M46" s="24"/>
      <c r="N46" s="24"/>
      <c r="O46" s="24"/>
      <c r="P46" s="24"/>
      <c r="Q46" s="24"/>
      <c r="S46" s="19">
        <v>4</v>
      </c>
      <c r="T46" s="1" t="s">
        <v>279</v>
      </c>
      <c r="U46" s="29">
        <v>0.7</v>
      </c>
      <c r="V46" s="29">
        <v>0.7</v>
      </c>
      <c r="W46" s="45">
        <v>0.7</v>
      </c>
      <c r="X46" s="46">
        <v>0.9</v>
      </c>
      <c r="Y46" s="29">
        <v>1</v>
      </c>
      <c r="Z46" s="46">
        <v>0.9</v>
      </c>
      <c r="AA46" s="29">
        <v>0.9</v>
      </c>
      <c r="AB46" s="29">
        <v>1</v>
      </c>
      <c r="AC46" s="79">
        <v>0.9</v>
      </c>
      <c r="AI46" s="105"/>
      <c r="AJ46" s="25" t="s">
        <v>550</v>
      </c>
      <c r="AK46" s="25" t="s">
        <v>691</v>
      </c>
      <c r="AL46" s="109">
        <v>5.0000000000000001E-3</v>
      </c>
      <c r="AQ46" s="26">
        <v>40000</v>
      </c>
      <c r="AR46" s="18">
        <v>2737.665</v>
      </c>
      <c r="AS46" s="18">
        <v>3565.665</v>
      </c>
      <c r="AT46" s="18"/>
      <c r="AU46" s="18">
        <v>499.66499999999996</v>
      </c>
      <c r="AW46" s="224"/>
      <c r="AX46" s="208"/>
      <c r="AY46" s="225"/>
    </row>
    <row r="47" spans="1:55" x14ac:dyDescent="0.25">
      <c r="A47" s="18">
        <v>107115</v>
      </c>
      <c r="B47" s="18">
        <v>110042</v>
      </c>
      <c r="C47" s="22">
        <v>0.23799999999999999</v>
      </c>
      <c r="D47" s="22">
        <v>0.82299999999999995</v>
      </c>
      <c r="S47" s="19">
        <v>2</v>
      </c>
      <c r="T47" s="1" t="s">
        <v>176</v>
      </c>
      <c r="U47" s="29">
        <v>1</v>
      </c>
      <c r="V47" s="29">
        <v>1</v>
      </c>
      <c r="W47" s="45">
        <v>1</v>
      </c>
      <c r="X47" s="46">
        <v>1</v>
      </c>
      <c r="Y47" s="29">
        <v>1</v>
      </c>
      <c r="Z47" s="46">
        <v>1</v>
      </c>
      <c r="AA47" s="29">
        <v>1</v>
      </c>
      <c r="AB47" s="29">
        <v>1</v>
      </c>
      <c r="AC47" s="79">
        <v>1</v>
      </c>
      <c r="AI47" s="105"/>
      <c r="AJ47" s="25" t="s">
        <v>691</v>
      </c>
      <c r="AK47" s="25" t="s">
        <v>546</v>
      </c>
      <c r="AL47" s="110" t="s">
        <v>737</v>
      </c>
      <c r="AQ47" s="26">
        <v>40500</v>
      </c>
      <c r="AR47" s="18">
        <v>2703.915</v>
      </c>
      <c r="AS47" s="18">
        <v>3531.915</v>
      </c>
      <c r="AT47" s="18"/>
      <c r="AU47" s="18">
        <v>465.91499999999996</v>
      </c>
      <c r="AW47" s="224"/>
      <c r="AX47" s="208"/>
      <c r="AY47" s="226"/>
    </row>
    <row r="48" spans="1:55" x14ac:dyDescent="0.25">
      <c r="A48" s="18">
        <v>110043</v>
      </c>
      <c r="B48" s="18">
        <v>112970</v>
      </c>
      <c r="C48" s="22">
        <v>0.23799999999999999</v>
      </c>
      <c r="D48" s="22">
        <v>0.81699999999999995</v>
      </c>
      <c r="S48" s="19">
        <v>2</v>
      </c>
      <c r="T48" s="1" t="s">
        <v>178</v>
      </c>
      <c r="U48" s="29">
        <v>1</v>
      </c>
      <c r="V48" s="29">
        <v>1</v>
      </c>
      <c r="W48" s="45">
        <v>1</v>
      </c>
      <c r="X48" s="46">
        <v>1</v>
      </c>
      <c r="Y48" s="29">
        <v>1</v>
      </c>
      <c r="Z48" s="46">
        <v>1</v>
      </c>
      <c r="AA48" s="29">
        <v>1</v>
      </c>
      <c r="AB48" s="29">
        <v>1</v>
      </c>
      <c r="AC48" s="79">
        <v>1</v>
      </c>
      <c r="AI48" s="105"/>
      <c r="AJ48" s="105"/>
      <c r="AK48" s="105"/>
      <c r="AL48" s="105"/>
      <c r="AQ48" s="26">
        <v>41000</v>
      </c>
      <c r="AR48" s="18">
        <v>2670.165</v>
      </c>
      <c r="AS48" s="18">
        <v>3498.165</v>
      </c>
      <c r="AT48" s="18"/>
      <c r="AU48" s="18">
        <v>432.16499999999996</v>
      </c>
      <c r="AW48" s="224"/>
      <c r="AX48" s="208"/>
      <c r="AY48" s="226"/>
    </row>
    <row r="49" spans="1:51" x14ac:dyDescent="0.25">
      <c r="A49" s="18">
        <v>112971</v>
      </c>
      <c r="B49" s="18">
        <v>115899</v>
      </c>
      <c r="C49" s="22">
        <v>0.23799999999999999</v>
      </c>
      <c r="D49" s="22">
        <v>0.81299999999999994</v>
      </c>
      <c r="S49" s="19">
        <v>1</v>
      </c>
      <c r="T49" s="1" t="s">
        <v>280</v>
      </c>
      <c r="U49" s="29">
        <v>0.7</v>
      </c>
      <c r="V49" s="29">
        <v>0.5</v>
      </c>
      <c r="W49" s="45">
        <v>0.5</v>
      </c>
      <c r="X49" s="46">
        <v>0.7</v>
      </c>
      <c r="Y49" s="29">
        <v>0.7</v>
      </c>
      <c r="Z49" s="46">
        <v>0.7</v>
      </c>
      <c r="AA49" s="29">
        <v>0.7</v>
      </c>
      <c r="AB49" s="29">
        <v>0.7</v>
      </c>
      <c r="AC49" s="79">
        <v>0.7</v>
      </c>
      <c r="AI49" s="25">
        <v>2020</v>
      </c>
      <c r="AJ49" s="25" t="s">
        <v>546</v>
      </c>
      <c r="AK49" s="25" t="s">
        <v>547</v>
      </c>
      <c r="AL49" s="68">
        <v>0</v>
      </c>
      <c r="AQ49" s="26">
        <v>41500</v>
      </c>
      <c r="AR49" s="18">
        <v>2636.415</v>
      </c>
      <c r="AS49" s="18">
        <v>3464.415</v>
      </c>
      <c r="AT49" s="18"/>
      <c r="AU49" s="18">
        <v>398.41499999999996</v>
      </c>
      <c r="AW49" s="224"/>
      <c r="AX49" s="208"/>
      <c r="AY49" s="226"/>
    </row>
    <row r="50" spans="1:51" x14ac:dyDescent="0.25">
      <c r="A50" s="18">
        <v>115900</v>
      </c>
      <c r="B50" s="18">
        <v>118828</v>
      </c>
      <c r="C50" s="22">
        <v>0.23799999999999999</v>
      </c>
      <c r="D50" s="22">
        <v>0.80500000000000005</v>
      </c>
      <c r="S50" s="19">
        <v>1</v>
      </c>
      <c r="T50" s="1" t="s">
        <v>281</v>
      </c>
      <c r="U50" s="29">
        <v>0.8</v>
      </c>
      <c r="V50" s="29">
        <v>0.8</v>
      </c>
      <c r="W50" s="45">
        <v>0.8</v>
      </c>
      <c r="X50" s="46">
        <v>0.8</v>
      </c>
      <c r="Y50" s="29">
        <v>0.8</v>
      </c>
      <c r="Z50" s="46">
        <v>0.8</v>
      </c>
      <c r="AA50" s="29">
        <v>0.8</v>
      </c>
      <c r="AB50" s="29">
        <v>0.9</v>
      </c>
      <c r="AC50" s="79">
        <v>0.7</v>
      </c>
      <c r="AJ50" s="25" t="s">
        <v>547</v>
      </c>
      <c r="AK50" s="25" t="s">
        <v>548</v>
      </c>
      <c r="AL50" s="69">
        <v>2E-3</v>
      </c>
      <c r="AQ50" s="26">
        <v>42000</v>
      </c>
      <c r="AR50" s="18">
        <v>2602.665</v>
      </c>
      <c r="AS50" s="18">
        <v>3430.665</v>
      </c>
      <c r="AT50" s="18"/>
      <c r="AU50" s="18">
        <v>364.66499999999996</v>
      </c>
      <c r="AW50" s="224"/>
      <c r="AX50" s="208"/>
      <c r="AY50" s="226"/>
    </row>
    <row r="51" spans="1:51" x14ac:dyDescent="0.25">
      <c r="A51" s="18">
        <v>118829</v>
      </c>
      <c r="B51" s="18">
        <v>121756</v>
      </c>
      <c r="C51" s="22">
        <v>0.23799999999999999</v>
      </c>
      <c r="D51" s="22">
        <v>0.79900000000000004</v>
      </c>
      <c r="S51" s="19">
        <v>1</v>
      </c>
      <c r="T51" s="1" t="s">
        <v>282</v>
      </c>
      <c r="U51" s="29">
        <v>0.6</v>
      </c>
      <c r="V51" s="29">
        <v>0.5</v>
      </c>
      <c r="W51" s="45">
        <v>0.5</v>
      </c>
      <c r="X51" s="46">
        <v>0.5</v>
      </c>
      <c r="Y51" s="29">
        <v>0.6</v>
      </c>
      <c r="Z51" s="46">
        <v>0.5</v>
      </c>
      <c r="AA51" s="29">
        <v>0.5</v>
      </c>
      <c r="AB51" s="29">
        <v>0.6</v>
      </c>
      <c r="AC51" s="79">
        <v>0.6</v>
      </c>
      <c r="AJ51" s="25" t="s">
        <v>548</v>
      </c>
      <c r="AK51" s="25" t="s">
        <v>549</v>
      </c>
      <c r="AL51" s="69">
        <v>3.5000000000000001E-3</v>
      </c>
      <c r="AQ51" s="26">
        <v>42500</v>
      </c>
      <c r="AR51" s="18">
        <v>2568.915</v>
      </c>
      <c r="AS51" s="18">
        <v>3396.915</v>
      </c>
      <c r="AT51" s="18"/>
      <c r="AU51" s="18">
        <v>330.91499999999996</v>
      </c>
      <c r="AW51" s="224"/>
      <c r="AX51" s="208"/>
      <c r="AY51" s="227"/>
    </row>
    <row r="52" spans="1:51" x14ac:dyDescent="0.25">
      <c r="A52" s="18">
        <v>121757</v>
      </c>
      <c r="B52" s="18">
        <v>124685</v>
      </c>
      <c r="C52" s="22">
        <v>0.23799999999999999</v>
      </c>
      <c r="D52" s="22">
        <v>0.78800000000000003</v>
      </c>
      <c r="S52" s="19">
        <v>2</v>
      </c>
      <c r="T52" s="1" t="s">
        <v>170</v>
      </c>
      <c r="U52" s="29">
        <v>1</v>
      </c>
      <c r="V52" s="29">
        <v>1</v>
      </c>
      <c r="W52" s="45">
        <v>1</v>
      </c>
      <c r="X52" s="46">
        <v>1</v>
      </c>
      <c r="Y52" s="29">
        <v>1</v>
      </c>
      <c r="Z52" s="46">
        <v>1</v>
      </c>
      <c r="AA52" s="29">
        <v>1</v>
      </c>
      <c r="AB52" s="29">
        <v>1</v>
      </c>
      <c r="AC52" s="79">
        <v>1</v>
      </c>
      <c r="AJ52" s="25" t="s">
        <v>549</v>
      </c>
      <c r="AK52" s="25" t="s">
        <v>550</v>
      </c>
      <c r="AL52" s="69">
        <v>4.4999999999999997E-3</v>
      </c>
      <c r="AQ52" s="26">
        <v>43000</v>
      </c>
      <c r="AR52" s="18">
        <v>2535.165</v>
      </c>
      <c r="AS52" s="18">
        <v>3363.165</v>
      </c>
      <c r="AT52" s="18"/>
      <c r="AU52" s="18">
        <v>297.16499999999996</v>
      </c>
      <c r="AW52" s="224"/>
      <c r="AX52" s="208"/>
      <c r="AY52" s="225"/>
    </row>
    <row r="53" spans="1:51" x14ac:dyDescent="0.25">
      <c r="A53" s="18">
        <v>124686</v>
      </c>
      <c r="B53" s="18">
        <v>127613</v>
      </c>
      <c r="C53" s="22">
        <v>0.23799999999999999</v>
      </c>
      <c r="D53" s="22">
        <v>0.78400000000000003</v>
      </c>
      <c r="S53" s="19">
        <v>1</v>
      </c>
      <c r="T53" s="1" t="s">
        <v>283</v>
      </c>
      <c r="U53" s="29">
        <v>0.7</v>
      </c>
      <c r="V53" s="29">
        <v>0.6</v>
      </c>
      <c r="W53" s="45">
        <v>0.7</v>
      </c>
      <c r="X53" s="46">
        <v>0.6</v>
      </c>
      <c r="Y53" s="29">
        <v>0.7</v>
      </c>
      <c r="Z53" s="46">
        <v>0.6</v>
      </c>
      <c r="AA53" s="29">
        <v>0.6</v>
      </c>
      <c r="AB53" s="29">
        <v>0.7</v>
      </c>
      <c r="AC53" s="79">
        <v>0.5</v>
      </c>
      <c r="AJ53" s="25" t="s">
        <v>550</v>
      </c>
      <c r="AK53" s="25" t="s">
        <v>617</v>
      </c>
      <c r="AL53" s="69">
        <v>6.0000000000000001E-3</v>
      </c>
      <c r="AQ53" s="26">
        <v>43500</v>
      </c>
      <c r="AR53" s="18">
        <v>2501.415</v>
      </c>
      <c r="AS53" s="18">
        <v>3329.415</v>
      </c>
      <c r="AT53" s="18"/>
      <c r="AU53" s="18">
        <v>263.41499999999996</v>
      </c>
      <c r="AW53" s="224"/>
      <c r="AX53" s="208"/>
      <c r="AY53" s="226"/>
    </row>
    <row r="54" spans="1:51" x14ac:dyDescent="0.25">
      <c r="A54" s="18">
        <v>127614</v>
      </c>
      <c r="B54" s="18">
        <v>130542</v>
      </c>
      <c r="C54" s="22">
        <v>0.23799999999999999</v>
      </c>
      <c r="D54" s="22">
        <v>0.77600000000000002</v>
      </c>
      <c r="S54" s="19">
        <v>1</v>
      </c>
      <c r="T54" s="1" t="s">
        <v>284</v>
      </c>
      <c r="U54" s="29">
        <v>0.4</v>
      </c>
      <c r="V54" s="29">
        <v>0.4</v>
      </c>
      <c r="W54" s="45">
        <v>0.3</v>
      </c>
      <c r="X54" s="46">
        <v>0.3</v>
      </c>
      <c r="Y54" s="29">
        <v>0.3</v>
      </c>
      <c r="Z54" s="46">
        <v>0.4</v>
      </c>
      <c r="AA54" s="29">
        <v>0.4</v>
      </c>
      <c r="AB54" s="29">
        <v>0.4</v>
      </c>
      <c r="AC54" s="79">
        <v>0.3</v>
      </c>
      <c r="AJ54" s="25" t="s">
        <v>617</v>
      </c>
      <c r="AK54" s="25" t="s">
        <v>546</v>
      </c>
      <c r="AL54" s="118" t="s">
        <v>618</v>
      </c>
      <c r="AQ54" s="26">
        <v>44000</v>
      </c>
      <c r="AR54" s="18">
        <v>2467.665</v>
      </c>
      <c r="AS54" s="18">
        <v>3295.665</v>
      </c>
      <c r="AT54" s="18"/>
      <c r="AU54" s="18">
        <v>229.66499999999996</v>
      </c>
      <c r="AW54" s="224"/>
      <c r="AX54" s="208"/>
      <c r="AY54" s="226"/>
    </row>
    <row r="55" spans="1:51" x14ac:dyDescent="0.25">
      <c r="A55" s="18">
        <v>130543</v>
      </c>
      <c r="B55" s="18">
        <v>133473</v>
      </c>
      <c r="C55" s="22">
        <v>0.23799999999999999</v>
      </c>
      <c r="D55" s="22">
        <v>0.76500000000000001</v>
      </c>
      <c r="S55" s="19">
        <v>1</v>
      </c>
      <c r="T55" s="1" t="s">
        <v>285</v>
      </c>
      <c r="U55" s="29">
        <v>0.6</v>
      </c>
      <c r="V55" s="29">
        <v>0.6</v>
      </c>
      <c r="W55" s="45">
        <v>0.6</v>
      </c>
      <c r="X55" s="46">
        <v>0.5</v>
      </c>
      <c r="Y55" s="29">
        <v>0.6</v>
      </c>
      <c r="Z55" s="46">
        <v>0.6</v>
      </c>
      <c r="AA55" s="29">
        <v>0.6</v>
      </c>
      <c r="AB55" s="29">
        <v>0.7</v>
      </c>
      <c r="AC55" s="79">
        <v>0.6</v>
      </c>
      <c r="AQ55" s="26">
        <v>44500</v>
      </c>
      <c r="AR55" s="18">
        <v>2433.915</v>
      </c>
      <c r="AS55" s="18">
        <v>3261.915</v>
      </c>
      <c r="AT55" s="18"/>
      <c r="AU55" s="18">
        <v>195.91499999999996</v>
      </c>
      <c r="AW55" s="224"/>
      <c r="AX55" s="208"/>
      <c r="AY55" s="226"/>
    </row>
    <row r="56" spans="1:51" x14ac:dyDescent="0.25">
      <c r="A56" s="18">
        <v>133474</v>
      </c>
      <c r="B56" s="18">
        <v>136400</v>
      </c>
      <c r="C56" s="22">
        <v>0.23799999999999999</v>
      </c>
      <c r="D56" s="22">
        <v>0.75900000000000001</v>
      </c>
      <c r="S56" s="19">
        <v>1</v>
      </c>
      <c r="T56" s="3" t="s">
        <v>636</v>
      </c>
      <c r="U56" s="29">
        <v>0.4</v>
      </c>
      <c r="V56" s="29">
        <v>0.4</v>
      </c>
      <c r="W56" s="45">
        <v>0.5</v>
      </c>
      <c r="X56" s="46">
        <v>0.6</v>
      </c>
      <c r="Y56" s="29">
        <v>0.5</v>
      </c>
      <c r="Z56" s="46">
        <v>0.5</v>
      </c>
      <c r="AA56" s="29">
        <v>0.6</v>
      </c>
      <c r="AB56" s="29">
        <v>0.6</v>
      </c>
      <c r="AC56" s="79">
        <v>0.5</v>
      </c>
      <c r="AI56" s="73">
        <v>2019</v>
      </c>
      <c r="AJ56" s="25" t="s">
        <v>546</v>
      </c>
      <c r="AK56" s="25" t="s">
        <v>547</v>
      </c>
      <c r="AL56" s="68">
        <v>0</v>
      </c>
      <c r="AQ56" s="26">
        <v>45000</v>
      </c>
      <c r="AR56" s="18">
        <v>2400.165</v>
      </c>
      <c r="AS56" s="18">
        <v>3228.165</v>
      </c>
      <c r="AT56" s="18"/>
      <c r="AU56" s="18">
        <v>162.16499999999996</v>
      </c>
      <c r="AW56" s="224"/>
      <c r="AX56" s="208"/>
      <c r="AY56" s="226"/>
    </row>
    <row r="57" spans="1:51" x14ac:dyDescent="0.25">
      <c r="A57" s="18">
        <v>136401</v>
      </c>
      <c r="B57" s="18">
        <v>139329</v>
      </c>
      <c r="C57" s="22">
        <v>0.23799999999999999</v>
      </c>
      <c r="D57" s="22">
        <v>0.749</v>
      </c>
      <c r="S57" s="19">
        <v>1</v>
      </c>
      <c r="T57" s="1" t="s">
        <v>286</v>
      </c>
      <c r="U57" s="29">
        <v>0.5</v>
      </c>
      <c r="V57" s="29">
        <v>0.5</v>
      </c>
      <c r="W57" s="45">
        <v>0.5</v>
      </c>
      <c r="X57" s="46">
        <v>0.5</v>
      </c>
      <c r="Y57" s="29">
        <v>0.5</v>
      </c>
      <c r="Z57" s="46">
        <v>0.5</v>
      </c>
      <c r="AA57" s="29">
        <v>0.5</v>
      </c>
      <c r="AB57" s="29">
        <v>0.6</v>
      </c>
      <c r="AC57" s="79">
        <v>0.5</v>
      </c>
      <c r="AI57" s="32"/>
      <c r="AJ57" s="25" t="s">
        <v>547</v>
      </c>
      <c r="AK57" s="25" t="s">
        <v>548</v>
      </c>
      <c r="AL57" s="69">
        <v>2.5000000000000001E-3</v>
      </c>
      <c r="AQ57" s="26">
        <v>45500</v>
      </c>
      <c r="AR57" s="18">
        <v>2366.415</v>
      </c>
      <c r="AS57" s="18">
        <v>3194.415</v>
      </c>
      <c r="AT57" s="18"/>
      <c r="AU57" s="18">
        <v>128.41499999999996</v>
      </c>
      <c r="AW57" s="224"/>
      <c r="AX57" s="208"/>
      <c r="AY57" s="226"/>
    </row>
    <row r="58" spans="1:51" x14ac:dyDescent="0.25">
      <c r="A58" s="18">
        <v>139330</v>
      </c>
      <c r="B58" s="18">
        <v>142257</v>
      </c>
      <c r="C58" s="22">
        <v>0.23799999999999999</v>
      </c>
      <c r="D58" s="22">
        <v>0.74299999999999999</v>
      </c>
      <c r="S58" s="19">
        <v>2</v>
      </c>
      <c r="T58" s="1" t="s">
        <v>180</v>
      </c>
      <c r="U58" s="29">
        <v>1</v>
      </c>
      <c r="V58" s="29">
        <v>1</v>
      </c>
      <c r="W58" s="45">
        <v>1</v>
      </c>
      <c r="X58" s="46">
        <v>1</v>
      </c>
      <c r="Y58" s="29">
        <v>1</v>
      </c>
      <c r="Z58" s="46">
        <v>1</v>
      </c>
      <c r="AA58" s="29">
        <v>1</v>
      </c>
      <c r="AB58" s="29">
        <v>1</v>
      </c>
      <c r="AC58" s="79">
        <v>1</v>
      </c>
      <c r="AI58" s="32"/>
      <c r="AJ58" s="25" t="s">
        <v>548</v>
      </c>
      <c r="AK58" s="25" t="s">
        <v>549</v>
      </c>
      <c r="AL58" s="69">
        <v>3.5000000000000001E-3</v>
      </c>
      <c r="AQ58" s="26">
        <v>46000</v>
      </c>
      <c r="AR58" s="18">
        <v>2332.665</v>
      </c>
      <c r="AS58" s="18">
        <v>3160.665</v>
      </c>
      <c r="AT58" s="18"/>
      <c r="AU58" s="18">
        <v>94.664999999999964</v>
      </c>
      <c r="AW58" s="224"/>
      <c r="AX58" s="208"/>
      <c r="AY58" s="225"/>
    </row>
    <row r="59" spans="1:51" x14ac:dyDescent="0.25">
      <c r="A59" s="18">
        <v>142258</v>
      </c>
      <c r="B59" s="18">
        <v>145187</v>
      </c>
      <c r="C59" s="22">
        <v>0.23799999999999999</v>
      </c>
      <c r="D59" s="22">
        <v>0.73499999999999999</v>
      </c>
      <c r="S59" s="19">
        <v>1</v>
      </c>
      <c r="T59" s="3" t="s">
        <v>637</v>
      </c>
      <c r="U59" s="29">
        <v>0.5</v>
      </c>
      <c r="V59" s="29">
        <v>0.5</v>
      </c>
      <c r="W59" s="45">
        <v>0.5</v>
      </c>
      <c r="X59" s="46">
        <v>0.4</v>
      </c>
      <c r="Y59" s="29">
        <v>0.5</v>
      </c>
      <c r="Z59" s="46">
        <v>0.5</v>
      </c>
      <c r="AA59" s="29">
        <v>0.4</v>
      </c>
      <c r="AB59" s="29">
        <v>0.5</v>
      </c>
      <c r="AC59" s="79">
        <v>0.6</v>
      </c>
      <c r="AI59" s="32"/>
      <c r="AJ59" s="25" t="s">
        <v>549</v>
      </c>
      <c r="AK59" s="25" t="s">
        <v>550</v>
      </c>
      <c r="AL59" s="69">
        <v>5.0000000000000001E-3</v>
      </c>
      <c r="AQ59" s="26">
        <v>46500</v>
      </c>
      <c r="AR59" s="18">
        <v>2298.915</v>
      </c>
      <c r="AS59" s="18">
        <v>3126.915</v>
      </c>
      <c r="AT59" s="18"/>
      <c r="AU59" s="18">
        <v>60.914999999999964</v>
      </c>
      <c r="AW59" s="224"/>
      <c r="AX59" s="208"/>
      <c r="AY59" s="226"/>
    </row>
    <row r="60" spans="1:51" x14ac:dyDescent="0.25">
      <c r="A60" s="18">
        <v>145188</v>
      </c>
      <c r="B60" s="18">
        <v>148116</v>
      </c>
      <c r="C60" s="22">
        <v>0.23799999999999999</v>
      </c>
      <c r="D60" s="22">
        <v>0.72799999999999998</v>
      </c>
      <c r="S60" s="19">
        <v>1</v>
      </c>
      <c r="T60" s="1" t="s">
        <v>287</v>
      </c>
      <c r="U60" s="29">
        <v>0.6</v>
      </c>
      <c r="V60" s="29">
        <v>0.7</v>
      </c>
      <c r="W60" s="45">
        <v>0.7</v>
      </c>
      <c r="X60" s="46">
        <v>0.5</v>
      </c>
      <c r="Y60" s="29">
        <v>0.6</v>
      </c>
      <c r="Z60" s="46">
        <v>0.5</v>
      </c>
      <c r="AA60" s="29">
        <v>0.5</v>
      </c>
      <c r="AB60" s="29">
        <v>0.5</v>
      </c>
      <c r="AC60" s="79">
        <v>0.5</v>
      </c>
      <c r="AI60" s="32"/>
      <c r="AJ60" s="25" t="s">
        <v>550</v>
      </c>
      <c r="AK60" s="25" t="s">
        <v>551</v>
      </c>
      <c r="AL60" s="69">
        <v>6.4999999999999997E-3</v>
      </c>
      <c r="AQ60" s="26">
        <v>47000</v>
      </c>
      <c r="AR60" s="18">
        <v>2265.165</v>
      </c>
      <c r="AS60" s="18">
        <v>3093.165</v>
      </c>
      <c r="AT60" s="3"/>
      <c r="AU60" s="18">
        <v>27.164999999999964</v>
      </c>
      <c r="AW60" s="224"/>
      <c r="AX60" s="208"/>
      <c r="AY60" s="226"/>
    </row>
    <row r="61" spans="1:51" x14ac:dyDescent="0.25">
      <c r="A61" s="18">
        <v>148117</v>
      </c>
      <c r="B61" s="18">
        <v>151044</v>
      </c>
      <c r="C61" s="22">
        <v>0.23799999999999999</v>
      </c>
      <c r="D61" s="22">
        <v>0.72</v>
      </c>
      <c r="S61" s="19">
        <v>1</v>
      </c>
      <c r="T61" s="1" t="s">
        <v>288</v>
      </c>
      <c r="U61" s="29">
        <v>0.5</v>
      </c>
      <c r="V61" s="29">
        <v>0.5</v>
      </c>
      <c r="W61" s="45">
        <v>0.5</v>
      </c>
      <c r="X61" s="46">
        <v>0.5</v>
      </c>
      <c r="Y61" s="29">
        <v>0.5</v>
      </c>
      <c r="Z61" s="46">
        <v>0.5</v>
      </c>
      <c r="AA61" s="29">
        <v>0.5</v>
      </c>
      <c r="AB61" s="29">
        <v>0.5</v>
      </c>
      <c r="AC61" s="79">
        <v>0.5</v>
      </c>
      <c r="AI61" s="32"/>
      <c r="AJ61" s="25" t="s">
        <v>551</v>
      </c>
      <c r="AK61" s="25" t="s">
        <v>546</v>
      </c>
      <c r="AL61" s="118" t="s">
        <v>552</v>
      </c>
      <c r="AQ61" s="26">
        <v>47500</v>
      </c>
      <c r="AR61" s="18">
        <v>2231.415</v>
      </c>
      <c r="AS61" s="18">
        <v>3059.415</v>
      </c>
      <c r="AT61" s="3"/>
      <c r="AU61" s="18"/>
      <c r="AW61" s="224"/>
      <c r="AX61" s="208"/>
      <c r="AY61" s="226"/>
    </row>
    <row r="62" spans="1:51" x14ac:dyDescent="0.25">
      <c r="A62" s="18">
        <v>151045</v>
      </c>
      <c r="B62" s="18">
        <v>153972</v>
      </c>
      <c r="C62" s="22">
        <v>0.23799999999999999</v>
      </c>
      <c r="D62" s="22">
        <v>0.70899999999999996</v>
      </c>
      <c r="S62" s="19">
        <v>2</v>
      </c>
      <c r="T62" s="1" t="s">
        <v>182</v>
      </c>
      <c r="U62" s="29">
        <v>1</v>
      </c>
      <c r="V62" s="29">
        <v>1</v>
      </c>
      <c r="W62" s="45">
        <v>1</v>
      </c>
      <c r="X62" s="46">
        <v>1</v>
      </c>
      <c r="Y62" s="29">
        <v>1</v>
      </c>
      <c r="Z62" s="46">
        <v>1</v>
      </c>
      <c r="AA62" s="29">
        <v>1</v>
      </c>
      <c r="AB62" s="29">
        <v>1</v>
      </c>
      <c r="AC62" s="79">
        <v>1</v>
      </c>
      <c r="AI62" s="32"/>
      <c r="AL62" s="70"/>
      <c r="AQ62" s="26">
        <v>48000</v>
      </c>
      <c r="AR62" s="18">
        <v>2197.665</v>
      </c>
      <c r="AS62" s="18">
        <v>3025.665</v>
      </c>
      <c r="AT62" s="3"/>
      <c r="AU62" s="18"/>
      <c r="AW62" s="224"/>
      <c r="AX62" s="208"/>
      <c r="AY62" s="226"/>
    </row>
    <row r="63" spans="1:51" x14ac:dyDescent="0.25">
      <c r="A63" s="18">
        <v>153973</v>
      </c>
      <c r="B63" s="18">
        <v>156900</v>
      </c>
      <c r="C63" s="22">
        <v>0.23799999999999999</v>
      </c>
      <c r="D63" s="22">
        <v>0.70299999999999996</v>
      </c>
      <c r="S63" s="19">
        <v>2</v>
      </c>
      <c r="T63" s="1" t="s">
        <v>184</v>
      </c>
      <c r="U63" s="29">
        <v>1</v>
      </c>
      <c r="V63" s="29">
        <v>1</v>
      </c>
      <c r="W63" s="45">
        <v>1</v>
      </c>
      <c r="X63" s="46">
        <v>1</v>
      </c>
      <c r="Y63" s="29">
        <v>1</v>
      </c>
      <c r="Z63" s="46">
        <v>1</v>
      </c>
      <c r="AA63" s="29">
        <v>1</v>
      </c>
      <c r="AB63" s="29">
        <v>1</v>
      </c>
      <c r="AC63" s="79">
        <v>1</v>
      </c>
      <c r="AI63" s="25">
        <v>2018</v>
      </c>
      <c r="AJ63" s="25" t="s">
        <v>546</v>
      </c>
      <c r="AK63" s="25" t="s">
        <v>547</v>
      </c>
      <c r="AL63" s="68">
        <v>0</v>
      </c>
      <c r="AQ63" s="26">
        <v>48500</v>
      </c>
      <c r="AR63" s="18">
        <v>2163.915</v>
      </c>
      <c r="AS63" s="18">
        <v>2991.915</v>
      </c>
      <c r="AT63" s="3"/>
      <c r="AU63" s="18"/>
      <c r="AW63" s="224"/>
      <c r="AX63" s="208"/>
      <c r="AY63" s="226"/>
    </row>
    <row r="64" spans="1:51" x14ac:dyDescent="0.25">
      <c r="A64" s="18">
        <v>156901</v>
      </c>
      <c r="B64" s="18">
        <v>159830</v>
      </c>
      <c r="C64" s="22">
        <v>0.23799999999999999</v>
      </c>
      <c r="D64" s="22">
        <v>0.69499999999999995</v>
      </c>
      <c r="S64" s="19">
        <v>1</v>
      </c>
      <c r="T64" s="1" t="s">
        <v>289</v>
      </c>
      <c r="U64" s="29">
        <v>0.5</v>
      </c>
      <c r="V64" s="29">
        <v>0.5</v>
      </c>
      <c r="W64" s="45">
        <v>0.5</v>
      </c>
      <c r="X64" s="46">
        <v>0.6</v>
      </c>
      <c r="Y64" s="29">
        <v>0.6</v>
      </c>
      <c r="Z64" s="46">
        <v>0.6</v>
      </c>
      <c r="AA64" s="29">
        <v>0.7</v>
      </c>
      <c r="AB64" s="29">
        <v>0.8</v>
      </c>
      <c r="AC64" s="79">
        <v>0.5</v>
      </c>
      <c r="AI64" s="32"/>
      <c r="AJ64" s="25" t="s">
        <v>547</v>
      </c>
      <c r="AK64" s="25" t="s">
        <v>548</v>
      </c>
      <c r="AL64" s="69">
        <v>2.5000000000000001E-3</v>
      </c>
      <c r="AQ64" s="26">
        <v>49000</v>
      </c>
      <c r="AR64" s="18">
        <v>2130.165</v>
      </c>
      <c r="AS64" s="18">
        <v>2958.165</v>
      </c>
      <c r="AT64" s="3"/>
      <c r="AU64" s="18"/>
      <c r="AW64" s="208"/>
      <c r="AX64" s="208"/>
      <c r="AY64" s="228"/>
    </row>
    <row r="65" spans="1:47" x14ac:dyDescent="0.25">
      <c r="A65" s="18">
        <v>159831</v>
      </c>
      <c r="B65" s="18">
        <v>162758</v>
      </c>
      <c r="C65" s="22">
        <v>0.23799999999999999</v>
      </c>
      <c r="D65" s="22">
        <v>0.68700000000000006</v>
      </c>
      <c r="S65" s="19">
        <v>1</v>
      </c>
      <c r="T65" s="1" t="s">
        <v>290</v>
      </c>
      <c r="U65" s="29">
        <v>0.4</v>
      </c>
      <c r="V65" s="29">
        <v>0.4</v>
      </c>
      <c r="W65" s="45">
        <v>0.5</v>
      </c>
      <c r="X65" s="46">
        <v>0.4</v>
      </c>
      <c r="Y65" s="29">
        <v>0.4</v>
      </c>
      <c r="Z65" s="46">
        <v>0.4</v>
      </c>
      <c r="AA65" s="29">
        <v>0.4</v>
      </c>
      <c r="AB65" s="29">
        <v>0.5</v>
      </c>
      <c r="AC65" s="79">
        <v>0.4</v>
      </c>
      <c r="AI65" s="32"/>
      <c r="AJ65" s="25" t="s">
        <v>548</v>
      </c>
      <c r="AK65" s="25" t="s">
        <v>549</v>
      </c>
      <c r="AL65" s="69">
        <v>4.0000000000000001E-3</v>
      </c>
      <c r="AQ65" s="26">
        <v>49500</v>
      </c>
      <c r="AR65" s="18">
        <v>2096.415</v>
      </c>
      <c r="AS65" s="18">
        <v>2924.415</v>
      </c>
      <c r="AT65" s="3"/>
      <c r="AU65" s="18"/>
    </row>
    <row r="66" spans="1:47" x14ac:dyDescent="0.25">
      <c r="A66" s="18">
        <v>162759</v>
      </c>
      <c r="B66" s="18">
        <v>165687</v>
      </c>
      <c r="C66" s="22">
        <v>0.23799999999999999</v>
      </c>
      <c r="D66" s="22">
        <v>0.67900000000000005</v>
      </c>
      <c r="S66" s="19">
        <v>1</v>
      </c>
      <c r="T66" s="1" t="s">
        <v>291</v>
      </c>
      <c r="U66" s="29">
        <v>0.5</v>
      </c>
      <c r="V66" s="29">
        <v>0.5</v>
      </c>
      <c r="W66" s="45">
        <v>0.5</v>
      </c>
      <c r="X66" s="46">
        <v>0.4</v>
      </c>
      <c r="Y66" s="29">
        <v>0.4</v>
      </c>
      <c r="Z66" s="46">
        <v>0.4</v>
      </c>
      <c r="AA66" s="29">
        <v>0.4</v>
      </c>
      <c r="AB66" s="29">
        <v>0.5</v>
      </c>
      <c r="AC66" s="79">
        <v>0.4</v>
      </c>
      <c r="AI66" s="32"/>
      <c r="AJ66" s="25" t="s">
        <v>549</v>
      </c>
      <c r="AK66" s="25" t="s">
        <v>550</v>
      </c>
      <c r="AL66" s="69">
        <v>5.4999999999999997E-3</v>
      </c>
      <c r="AQ66" s="26">
        <v>50000</v>
      </c>
      <c r="AR66" s="18">
        <v>2062.665</v>
      </c>
      <c r="AS66" s="18">
        <v>2890.665</v>
      </c>
      <c r="AT66" s="3"/>
      <c r="AU66" s="18"/>
    </row>
    <row r="67" spans="1:47" x14ac:dyDescent="0.25">
      <c r="A67" s="18">
        <v>165688</v>
      </c>
      <c r="B67" s="18">
        <v>168617</v>
      </c>
      <c r="C67" s="22">
        <v>0.23799999999999999</v>
      </c>
      <c r="D67" s="22">
        <v>0.67200000000000004</v>
      </c>
      <c r="S67" s="19">
        <v>1</v>
      </c>
      <c r="T67" s="1" t="s">
        <v>292</v>
      </c>
      <c r="U67" s="29">
        <v>0.4</v>
      </c>
      <c r="V67" s="29">
        <v>0.4</v>
      </c>
      <c r="W67" s="45">
        <v>0.6</v>
      </c>
      <c r="X67" s="46">
        <v>0.5</v>
      </c>
      <c r="Y67" s="29">
        <v>0.5</v>
      </c>
      <c r="Z67" s="46">
        <v>0.5</v>
      </c>
      <c r="AA67" s="29">
        <v>0.5</v>
      </c>
      <c r="AB67" s="29">
        <v>0.5</v>
      </c>
      <c r="AC67" s="79">
        <v>0.4</v>
      </c>
      <c r="AI67" s="32"/>
      <c r="AJ67" s="25" t="s">
        <v>550</v>
      </c>
      <c r="AK67" s="25" t="s">
        <v>553</v>
      </c>
      <c r="AL67" s="69">
        <v>7.0000000000000001E-3</v>
      </c>
      <c r="AQ67" s="26">
        <v>50500</v>
      </c>
      <c r="AR67" s="18">
        <v>2028.915</v>
      </c>
      <c r="AS67" s="18">
        <v>2856.915</v>
      </c>
      <c r="AT67" s="3"/>
      <c r="AU67" s="3"/>
    </row>
    <row r="68" spans="1:47" x14ac:dyDescent="0.25">
      <c r="A68" s="18">
        <v>168618</v>
      </c>
      <c r="B68" s="18">
        <v>171545</v>
      </c>
      <c r="C68" s="22">
        <v>0.23799999999999999</v>
      </c>
      <c r="D68" s="22">
        <v>0.66400000000000003</v>
      </c>
      <c r="S68" s="19">
        <v>1</v>
      </c>
      <c r="T68" s="1" t="s">
        <v>293</v>
      </c>
      <c r="U68" s="29">
        <v>0.8</v>
      </c>
      <c r="V68" s="29">
        <v>0.8</v>
      </c>
      <c r="W68" s="45">
        <v>0.8</v>
      </c>
      <c r="X68" s="46">
        <v>0.7</v>
      </c>
      <c r="Y68" s="29">
        <v>0.8</v>
      </c>
      <c r="Z68" s="46">
        <v>0.7</v>
      </c>
      <c r="AA68" s="29">
        <v>0.7</v>
      </c>
      <c r="AB68" s="29">
        <v>0.8</v>
      </c>
      <c r="AC68" s="79">
        <v>0.8</v>
      </c>
      <c r="AI68" s="32"/>
      <c r="AJ68" s="25" t="s">
        <v>553</v>
      </c>
      <c r="AK68" s="25" t="s">
        <v>546</v>
      </c>
      <c r="AL68" s="118" t="s">
        <v>554</v>
      </c>
      <c r="AQ68" s="26">
        <v>51000</v>
      </c>
      <c r="AR68" s="18">
        <v>1995.165</v>
      </c>
      <c r="AS68" s="18">
        <v>2823.165</v>
      </c>
      <c r="AT68" s="3"/>
      <c r="AU68" s="3"/>
    </row>
    <row r="69" spans="1:47" x14ac:dyDescent="0.25">
      <c r="A69" s="18">
        <v>171546</v>
      </c>
      <c r="B69" s="18">
        <v>174474</v>
      </c>
      <c r="C69" s="22">
        <v>0.23799999999999999</v>
      </c>
      <c r="D69" s="22">
        <v>0.65600000000000003</v>
      </c>
      <c r="S69" s="19">
        <v>2</v>
      </c>
      <c r="T69" s="1" t="s">
        <v>186</v>
      </c>
      <c r="U69" s="29">
        <v>1</v>
      </c>
      <c r="V69" s="29">
        <v>1</v>
      </c>
      <c r="W69" s="45">
        <v>1</v>
      </c>
      <c r="X69" s="46">
        <v>1</v>
      </c>
      <c r="Y69" s="29">
        <v>1</v>
      </c>
      <c r="Z69" s="46">
        <v>1</v>
      </c>
      <c r="AA69" s="29">
        <v>1</v>
      </c>
      <c r="AB69" s="29">
        <v>1</v>
      </c>
      <c r="AC69" s="79">
        <v>1</v>
      </c>
      <c r="AI69" s="32"/>
      <c r="AL69" s="70"/>
      <c r="AQ69" s="26">
        <v>51500</v>
      </c>
      <c r="AR69" s="18">
        <v>1961.415</v>
      </c>
      <c r="AS69" s="18">
        <v>2789.415</v>
      </c>
      <c r="AT69" s="3"/>
      <c r="AU69" s="3"/>
    </row>
    <row r="70" spans="1:47" x14ac:dyDescent="0.25">
      <c r="A70" s="18">
        <v>174475</v>
      </c>
      <c r="B70" s="18">
        <v>177402</v>
      </c>
      <c r="C70" s="22">
        <v>0.23799999999999999</v>
      </c>
      <c r="D70" s="22">
        <v>0.65</v>
      </c>
      <c r="S70" s="19">
        <v>1</v>
      </c>
      <c r="T70" s="1" t="s">
        <v>294</v>
      </c>
      <c r="U70" s="29">
        <v>0.6</v>
      </c>
      <c r="V70" s="29">
        <v>0.6</v>
      </c>
      <c r="W70" s="45">
        <v>0.7</v>
      </c>
      <c r="X70" s="46">
        <v>0.6</v>
      </c>
      <c r="Y70" s="29">
        <v>0.6</v>
      </c>
      <c r="Z70" s="46">
        <v>0.6</v>
      </c>
      <c r="AA70" s="29">
        <v>0.6</v>
      </c>
      <c r="AB70" s="29">
        <v>0.7</v>
      </c>
      <c r="AC70" s="79">
        <v>0.6</v>
      </c>
      <c r="AI70" s="25">
        <v>2017</v>
      </c>
      <c r="AJ70" s="25" t="s">
        <v>546</v>
      </c>
      <c r="AK70" s="25" t="s">
        <v>547</v>
      </c>
      <c r="AL70" s="68">
        <v>0</v>
      </c>
      <c r="AQ70" s="26">
        <v>52000</v>
      </c>
      <c r="AR70" s="18">
        <v>1927.665</v>
      </c>
      <c r="AS70" s="18">
        <v>2755.665</v>
      </c>
      <c r="AT70" s="3"/>
      <c r="AU70" s="3"/>
    </row>
    <row r="71" spans="1:47" x14ac:dyDescent="0.25">
      <c r="A71" s="18">
        <v>177403</v>
      </c>
      <c r="B71" s="18">
        <v>99999999</v>
      </c>
      <c r="C71" s="22">
        <v>0.23799999999999999</v>
      </c>
      <c r="D71" s="22">
        <v>0.64</v>
      </c>
      <c r="S71" s="19">
        <v>1</v>
      </c>
      <c r="T71" s="1" t="s">
        <v>295</v>
      </c>
      <c r="U71" s="29">
        <v>0.5</v>
      </c>
      <c r="V71" s="29">
        <v>0.4</v>
      </c>
      <c r="W71" s="45">
        <v>0.5</v>
      </c>
      <c r="X71" s="46">
        <v>0.4</v>
      </c>
      <c r="Y71" s="29">
        <v>0.5</v>
      </c>
      <c r="Z71" s="46">
        <v>0.5</v>
      </c>
      <c r="AA71" s="29">
        <v>0.5</v>
      </c>
      <c r="AB71" s="29">
        <v>0.7</v>
      </c>
      <c r="AC71" s="79">
        <v>0.5</v>
      </c>
      <c r="AJ71" s="72" t="s">
        <v>547</v>
      </c>
      <c r="AK71" s="72" t="s">
        <v>548</v>
      </c>
      <c r="AL71" s="71">
        <v>3.0000000000000001E-3</v>
      </c>
      <c r="AQ71" s="26">
        <v>52500</v>
      </c>
      <c r="AR71" s="18">
        <v>1893.915</v>
      </c>
      <c r="AS71" s="18">
        <v>2721.915</v>
      </c>
      <c r="AT71" s="3"/>
      <c r="AU71" s="3"/>
    </row>
    <row r="72" spans="1:47" x14ac:dyDescent="0.25">
      <c r="D72" s="23" t="s">
        <v>165</v>
      </c>
      <c r="S72" s="19">
        <v>1</v>
      </c>
      <c r="T72" s="3" t="s">
        <v>638</v>
      </c>
      <c r="U72" s="29">
        <v>0.5</v>
      </c>
      <c r="V72" s="29">
        <v>0.5</v>
      </c>
      <c r="W72" s="45">
        <v>0.5</v>
      </c>
      <c r="X72" s="46">
        <v>0.5</v>
      </c>
      <c r="Y72" s="29">
        <v>0.4</v>
      </c>
      <c r="Z72" s="46">
        <v>0.5</v>
      </c>
      <c r="AA72" s="29">
        <v>0.5</v>
      </c>
      <c r="AB72" s="29">
        <v>0.5</v>
      </c>
      <c r="AC72" s="79">
        <v>0.5</v>
      </c>
      <c r="AJ72" s="25" t="s">
        <v>548</v>
      </c>
      <c r="AK72" s="25" t="s">
        <v>549</v>
      </c>
      <c r="AL72" s="69">
        <v>4.4999999999999997E-3</v>
      </c>
      <c r="AQ72" s="26">
        <v>53000</v>
      </c>
      <c r="AR72" s="18">
        <v>1860.165</v>
      </c>
      <c r="AS72" s="18">
        <v>2688.165</v>
      </c>
      <c r="AT72" s="3"/>
      <c r="AU72" s="3"/>
    </row>
    <row r="73" spans="1:47" x14ac:dyDescent="0.25">
      <c r="S73" s="19">
        <v>1</v>
      </c>
      <c r="T73" s="1" t="s">
        <v>296</v>
      </c>
      <c r="U73" s="29">
        <v>0.7</v>
      </c>
      <c r="V73" s="29">
        <v>0.7</v>
      </c>
      <c r="W73" s="45">
        <v>0.7</v>
      </c>
      <c r="X73" s="46">
        <v>0.6</v>
      </c>
      <c r="Y73" s="29">
        <v>0.6</v>
      </c>
      <c r="Z73" s="46">
        <v>0.4</v>
      </c>
      <c r="AA73" s="29">
        <v>0.5</v>
      </c>
      <c r="AB73" s="29">
        <v>0.6</v>
      </c>
      <c r="AC73" s="79">
        <v>0.5</v>
      </c>
      <c r="AJ73" s="25" t="s">
        <v>549</v>
      </c>
      <c r="AK73" s="25" t="s">
        <v>550</v>
      </c>
      <c r="AL73" s="69">
        <v>6.0000000000000001E-3</v>
      </c>
      <c r="AQ73" s="26">
        <v>53500</v>
      </c>
      <c r="AR73" s="18">
        <v>1826.415</v>
      </c>
      <c r="AS73" s="18">
        <v>2654.415</v>
      </c>
      <c r="AT73" s="3"/>
      <c r="AU73" s="3"/>
    </row>
    <row r="74" spans="1:47" ht="15.75" x14ac:dyDescent="0.25">
      <c r="A74" s="119" t="s">
        <v>440</v>
      </c>
      <c r="B74" s="119"/>
      <c r="C74" s="119"/>
      <c r="D74" s="119"/>
      <c r="S74" s="19">
        <v>1</v>
      </c>
      <c r="T74" s="1" t="s">
        <v>297</v>
      </c>
      <c r="U74" s="29">
        <v>0.6</v>
      </c>
      <c r="V74" s="29">
        <v>0.5</v>
      </c>
      <c r="W74" s="45">
        <v>0.5</v>
      </c>
      <c r="X74" s="46">
        <v>0.6</v>
      </c>
      <c r="Y74" s="29">
        <v>0.5</v>
      </c>
      <c r="Z74" s="46">
        <v>0.5</v>
      </c>
      <c r="AA74" s="29">
        <v>0.7</v>
      </c>
      <c r="AB74" s="29">
        <v>0.7</v>
      </c>
      <c r="AC74" s="79">
        <v>0.7</v>
      </c>
      <c r="AJ74" s="25" t="s">
        <v>550</v>
      </c>
      <c r="AK74" s="25" t="s">
        <v>553</v>
      </c>
      <c r="AL74" s="69">
        <v>7.4999999999999997E-3</v>
      </c>
      <c r="AQ74" s="26">
        <v>54000</v>
      </c>
      <c r="AR74" s="18">
        <v>1792.665</v>
      </c>
      <c r="AS74" s="18">
        <v>2620.665</v>
      </c>
      <c r="AT74" s="3"/>
      <c r="AU74" s="3"/>
    </row>
    <row r="75" spans="1:47" x14ac:dyDescent="0.25">
      <c r="A75" s="250" t="s">
        <v>161</v>
      </c>
      <c r="B75" s="255" t="s">
        <v>162</v>
      </c>
      <c r="C75" s="255" t="s">
        <v>163</v>
      </c>
      <c r="D75" s="255" t="s">
        <v>164</v>
      </c>
      <c r="S75" s="19">
        <v>1</v>
      </c>
      <c r="T75" s="1" t="s">
        <v>298</v>
      </c>
      <c r="U75" s="29">
        <v>0.6</v>
      </c>
      <c r="V75" s="29">
        <v>0.6</v>
      </c>
      <c r="W75" s="45">
        <v>0.6</v>
      </c>
      <c r="X75" s="46">
        <v>0.5</v>
      </c>
      <c r="Y75" s="29">
        <v>0.6</v>
      </c>
      <c r="Z75" s="46">
        <v>0.5</v>
      </c>
      <c r="AA75" s="29">
        <v>0.5</v>
      </c>
      <c r="AB75" s="29">
        <v>0.6</v>
      </c>
      <c r="AC75" s="79">
        <v>0.6</v>
      </c>
      <c r="AJ75" s="25" t="s">
        <v>553</v>
      </c>
      <c r="AK75" s="25" t="s">
        <v>546</v>
      </c>
      <c r="AL75" s="118" t="s">
        <v>555</v>
      </c>
      <c r="AQ75" s="26">
        <v>54500</v>
      </c>
      <c r="AR75" s="18">
        <v>1758.915</v>
      </c>
      <c r="AS75" s="18">
        <v>2586.915</v>
      </c>
      <c r="AT75" s="3"/>
      <c r="AU75" s="3"/>
    </row>
    <row r="76" spans="1:47" x14ac:dyDescent="0.25">
      <c r="A76" s="251"/>
      <c r="B76" s="256"/>
      <c r="C76" s="256"/>
      <c r="D76" s="256"/>
      <c r="S76" s="19">
        <v>1</v>
      </c>
      <c r="T76" s="1" t="s">
        <v>299</v>
      </c>
      <c r="U76" s="29">
        <v>0.9</v>
      </c>
      <c r="V76" s="29">
        <v>0.9</v>
      </c>
      <c r="W76" s="45">
        <v>0.9</v>
      </c>
      <c r="X76" s="46">
        <v>0.9</v>
      </c>
      <c r="Y76" s="29">
        <v>1</v>
      </c>
      <c r="Z76" s="46">
        <v>0.9</v>
      </c>
      <c r="AA76" s="29">
        <v>0.9</v>
      </c>
      <c r="AB76" s="29">
        <v>1</v>
      </c>
      <c r="AC76" s="79">
        <v>0.9</v>
      </c>
      <c r="AL76" s="24" t="s">
        <v>165</v>
      </c>
      <c r="AQ76" s="26">
        <v>55000</v>
      </c>
      <c r="AR76" s="18">
        <v>1725.165</v>
      </c>
      <c r="AS76" s="18">
        <v>2553.165</v>
      </c>
      <c r="AT76" s="3"/>
      <c r="AU76" s="3"/>
    </row>
    <row r="77" spans="1:47" x14ac:dyDescent="0.25">
      <c r="A77" s="18">
        <v>0</v>
      </c>
      <c r="B77" s="18">
        <v>18485</v>
      </c>
      <c r="C77" s="33">
        <v>0.94</v>
      </c>
      <c r="D77" s="33">
        <v>0.95</v>
      </c>
      <c r="S77" s="19">
        <v>2</v>
      </c>
      <c r="T77" s="1" t="s">
        <v>190</v>
      </c>
      <c r="U77" s="29">
        <v>1</v>
      </c>
      <c r="V77" s="29">
        <v>1</v>
      </c>
      <c r="W77" s="45">
        <v>1</v>
      </c>
      <c r="X77" s="46">
        <v>1</v>
      </c>
      <c r="Y77" s="29">
        <v>1</v>
      </c>
      <c r="Z77" s="46">
        <v>1</v>
      </c>
      <c r="AA77" s="29">
        <v>1</v>
      </c>
      <c r="AB77" s="29">
        <v>1</v>
      </c>
      <c r="AC77" s="79">
        <v>1</v>
      </c>
      <c r="AQ77" s="26">
        <v>55500</v>
      </c>
      <c r="AR77" s="18">
        <v>1691.415</v>
      </c>
      <c r="AS77" s="18">
        <v>2519.415</v>
      </c>
      <c r="AT77" s="3"/>
      <c r="AU77" s="3"/>
    </row>
    <row r="78" spans="1:47" x14ac:dyDescent="0.25">
      <c r="A78" s="18">
        <v>18486</v>
      </c>
      <c r="B78" s="18">
        <v>19716</v>
      </c>
      <c r="C78" s="33">
        <v>0.94</v>
      </c>
      <c r="D78" s="33">
        <v>0.95</v>
      </c>
      <c r="S78" s="19">
        <v>2</v>
      </c>
      <c r="T78" s="1" t="s">
        <v>192</v>
      </c>
      <c r="U78" s="29">
        <v>1</v>
      </c>
      <c r="V78" s="29">
        <v>1</v>
      </c>
      <c r="W78" s="45">
        <v>1</v>
      </c>
      <c r="X78" s="46">
        <v>1</v>
      </c>
      <c r="Y78" s="29">
        <v>1</v>
      </c>
      <c r="Z78" s="46">
        <v>1</v>
      </c>
      <c r="AA78" s="29">
        <v>1</v>
      </c>
      <c r="AB78" s="29">
        <v>1</v>
      </c>
      <c r="AC78" s="79">
        <v>1</v>
      </c>
      <c r="AQ78" s="26">
        <v>56000</v>
      </c>
      <c r="AR78" s="18">
        <v>1657.665</v>
      </c>
      <c r="AS78" s="18">
        <v>2485.665</v>
      </c>
      <c r="AT78" s="3"/>
      <c r="AU78" s="3"/>
    </row>
    <row r="79" spans="1:47" x14ac:dyDescent="0.25">
      <c r="A79" s="18">
        <v>19717</v>
      </c>
      <c r="B79" s="18">
        <v>20945</v>
      </c>
      <c r="C79" s="33">
        <v>0.94</v>
      </c>
      <c r="D79" s="33">
        <v>0.95</v>
      </c>
      <c r="S79" s="19">
        <v>2</v>
      </c>
      <c r="T79" s="1" t="s">
        <v>300</v>
      </c>
      <c r="U79" s="29">
        <v>1</v>
      </c>
      <c r="V79" s="29">
        <v>1</v>
      </c>
      <c r="W79" s="45">
        <v>1</v>
      </c>
      <c r="X79" s="46">
        <v>1</v>
      </c>
      <c r="Y79" s="29">
        <v>1</v>
      </c>
      <c r="Z79" s="46">
        <v>1</v>
      </c>
      <c r="AA79" s="29">
        <v>1</v>
      </c>
      <c r="AB79" s="29">
        <v>1</v>
      </c>
      <c r="AC79" s="79">
        <v>1</v>
      </c>
      <c r="AQ79" s="26">
        <v>56500</v>
      </c>
      <c r="AR79" s="18">
        <v>1623.915</v>
      </c>
      <c r="AS79" s="18">
        <v>2451.915</v>
      </c>
      <c r="AT79" s="3"/>
      <c r="AU79" s="3"/>
    </row>
    <row r="80" spans="1:47" x14ac:dyDescent="0.25">
      <c r="A80" s="18">
        <v>20946</v>
      </c>
      <c r="B80" s="18">
        <v>22177</v>
      </c>
      <c r="C80" s="33">
        <v>0.94</v>
      </c>
      <c r="D80" s="33">
        <v>0.95</v>
      </c>
      <c r="S80" s="19">
        <v>1</v>
      </c>
      <c r="T80" s="1" t="s">
        <v>301</v>
      </c>
      <c r="U80" s="29">
        <v>0.3</v>
      </c>
      <c r="V80" s="29">
        <v>0.3</v>
      </c>
      <c r="W80" s="45">
        <v>0.4</v>
      </c>
      <c r="X80" s="46">
        <v>0.4</v>
      </c>
      <c r="Y80" s="29">
        <v>0.4</v>
      </c>
      <c r="Z80" s="46">
        <v>0.4</v>
      </c>
      <c r="AA80" s="29">
        <v>0.4</v>
      </c>
      <c r="AB80" s="29">
        <v>0.4</v>
      </c>
      <c r="AC80" s="79">
        <v>0.3</v>
      </c>
      <c r="AQ80" s="26">
        <v>57000</v>
      </c>
      <c r="AR80" s="18">
        <v>1590.165</v>
      </c>
      <c r="AS80" s="18">
        <v>2418.165</v>
      </c>
      <c r="AT80" s="3"/>
      <c r="AU80" s="3"/>
    </row>
    <row r="81" spans="1:47" x14ac:dyDescent="0.25">
      <c r="A81" s="18">
        <v>22178</v>
      </c>
      <c r="B81" s="18">
        <v>23408</v>
      </c>
      <c r="C81" s="33">
        <v>0.94</v>
      </c>
      <c r="D81" s="33">
        <v>0.95</v>
      </c>
      <c r="S81" s="19">
        <v>2</v>
      </c>
      <c r="T81" s="1" t="s">
        <v>302</v>
      </c>
      <c r="U81" s="29">
        <v>1</v>
      </c>
      <c r="V81" s="29">
        <v>1</v>
      </c>
      <c r="W81" s="45">
        <v>1</v>
      </c>
      <c r="X81" s="46">
        <v>1</v>
      </c>
      <c r="Y81" s="29">
        <v>1</v>
      </c>
      <c r="Z81" s="46">
        <v>1</v>
      </c>
      <c r="AA81" s="29">
        <v>1</v>
      </c>
      <c r="AB81" s="29">
        <v>1</v>
      </c>
      <c r="AC81" s="79">
        <v>1</v>
      </c>
      <c r="AQ81" s="26">
        <v>57500</v>
      </c>
      <c r="AR81" s="18">
        <v>1556.415</v>
      </c>
      <c r="AS81" s="18">
        <v>2384.415</v>
      </c>
      <c r="AT81" s="3"/>
      <c r="AU81" s="3"/>
    </row>
    <row r="82" spans="1:47" x14ac:dyDescent="0.25">
      <c r="A82" s="18">
        <v>23409</v>
      </c>
      <c r="B82" s="18">
        <v>24638</v>
      </c>
      <c r="C82" s="33">
        <v>0.93799999999999994</v>
      </c>
      <c r="D82" s="33">
        <v>0.94899999999999995</v>
      </c>
      <c r="S82" s="19">
        <v>1</v>
      </c>
      <c r="T82" s="1" t="s">
        <v>303</v>
      </c>
      <c r="U82" s="29">
        <v>0.4</v>
      </c>
      <c r="V82" s="29">
        <v>0.3</v>
      </c>
      <c r="W82" s="45">
        <v>0.4</v>
      </c>
      <c r="X82" s="46">
        <v>0.6</v>
      </c>
      <c r="Y82" s="29">
        <v>0.7</v>
      </c>
      <c r="Z82" s="46">
        <v>0.5</v>
      </c>
      <c r="AA82" s="29">
        <v>0.6</v>
      </c>
      <c r="AB82" s="29">
        <v>0.8</v>
      </c>
      <c r="AC82" s="79">
        <v>0.5</v>
      </c>
      <c r="AQ82" s="26">
        <v>58000</v>
      </c>
      <c r="AR82" s="18">
        <v>1522.665</v>
      </c>
      <c r="AS82" s="18">
        <v>2350.665</v>
      </c>
      <c r="AT82" s="3"/>
      <c r="AU82" s="3"/>
    </row>
    <row r="83" spans="1:47" x14ac:dyDescent="0.25">
      <c r="A83" s="18">
        <v>24639</v>
      </c>
      <c r="B83" s="18">
        <v>25869</v>
      </c>
      <c r="C83" s="33">
        <v>0.92800000000000005</v>
      </c>
      <c r="D83" s="33">
        <v>0.94799999999999995</v>
      </c>
      <c r="S83" s="19">
        <v>1</v>
      </c>
      <c r="T83" s="1" t="s">
        <v>304</v>
      </c>
      <c r="U83" s="29">
        <v>0.4</v>
      </c>
      <c r="V83" s="29">
        <v>0.3</v>
      </c>
      <c r="W83" s="45">
        <v>0.4</v>
      </c>
      <c r="X83" s="46">
        <v>0.6</v>
      </c>
      <c r="Y83" s="29">
        <v>0.6</v>
      </c>
      <c r="Z83" s="46">
        <v>0.3</v>
      </c>
      <c r="AA83" s="29">
        <v>0.3</v>
      </c>
      <c r="AB83" s="29">
        <v>0.4</v>
      </c>
      <c r="AC83" s="79">
        <v>0.4</v>
      </c>
      <c r="AQ83" s="26">
        <v>58500</v>
      </c>
      <c r="AR83" s="18">
        <v>1488.915</v>
      </c>
      <c r="AS83" s="18">
        <v>2316.915</v>
      </c>
      <c r="AT83" s="3"/>
      <c r="AU83" s="3"/>
    </row>
    <row r="84" spans="1:47" x14ac:dyDescent="0.25">
      <c r="A84" s="18">
        <v>25870</v>
      </c>
      <c r="B84" s="18">
        <v>27096</v>
      </c>
      <c r="C84" s="33">
        <v>0.92</v>
      </c>
      <c r="D84" s="33">
        <v>0.94699999999999995</v>
      </c>
      <c r="S84" s="19">
        <v>1</v>
      </c>
      <c r="T84" s="1" t="s">
        <v>305</v>
      </c>
      <c r="U84" s="29">
        <v>1</v>
      </c>
      <c r="V84" s="29">
        <v>1</v>
      </c>
      <c r="W84" s="45">
        <v>1</v>
      </c>
      <c r="X84" s="46">
        <v>1</v>
      </c>
      <c r="Y84" s="29">
        <v>1</v>
      </c>
      <c r="Z84" s="46">
        <v>1</v>
      </c>
      <c r="AA84" s="29">
        <v>1</v>
      </c>
      <c r="AB84" s="29">
        <v>1</v>
      </c>
      <c r="AC84" s="79">
        <v>1</v>
      </c>
      <c r="AQ84" s="26">
        <v>59000</v>
      </c>
      <c r="AR84" s="18">
        <v>1455.165</v>
      </c>
      <c r="AS84" s="18">
        <v>2283.165</v>
      </c>
      <c r="AT84" s="3"/>
      <c r="AU84" s="3"/>
    </row>
    <row r="85" spans="1:47" x14ac:dyDescent="0.25">
      <c r="A85" s="18">
        <v>27097</v>
      </c>
      <c r="B85" s="18">
        <v>28421</v>
      </c>
      <c r="C85" s="33">
        <v>0.91200000000000003</v>
      </c>
      <c r="D85" s="33">
        <v>0.94599999999999995</v>
      </c>
      <c r="S85" s="19">
        <v>2</v>
      </c>
      <c r="T85" s="1" t="s">
        <v>195</v>
      </c>
      <c r="U85" s="29">
        <v>1</v>
      </c>
      <c r="V85" s="29">
        <v>1</v>
      </c>
      <c r="W85" s="45">
        <v>1</v>
      </c>
      <c r="X85" s="46">
        <v>1</v>
      </c>
      <c r="Y85" s="29">
        <v>1</v>
      </c>
      <c r="Z85" s="46">
        <v>1</v>
      </c>
      <c r="AA85" s="29">
        <v>1</v>
      </c>
      <c r="AB85" s="29">
        <v>1</v>
      </c>
      <c r="AC85" s="79">
        <v>1</v>
      </c>
      <c r="AQ85" s="26">
        <v>59500</v>
      </c>
      <c r="AR85" s="18">
        <v>1421.415</v>
      </c>
      <c r="AS85" s="18">
        <v>2249.415</v>
      </c>
      <c r="AT85" s="3"/>
      <c r="AU85" s="3"/>
    </row>
    <row r="86" spans="1:47" x14ac:dyDescent="0.25">
      <c r="A86" s="18">
        <v>28422</v>
      </c>
      <c r="B86" s="18">
        <v>29743</v>
      </c>
      <c r="C86" s="33">
        <v>0.90400000000000003</v>
      </c>
      <c r="D86" s="33">
        <v>0.94399999999999995</v>
      </c>
      <c r="S86" s="19">
        <v>1</v>
      </c>
      <c r="T86" s="1" t="s">
        <v>306</v>
      </c>
      <c r="U86" s="29">
        <v>0.5</v>
      </c>
      <c r="V86" s="29">
        <v>0.5</v>
      </c>
      <c r="W86" s="45">
        <v>0.5</v>
      </c>
      <c r="X86" s="46">
        <v>0.5</v>
      </c>
      <c r="Y86" s="29">
        <v>0.5</v>
      </c>
      <c r="Z86" s="46">
        <v>0.5</v>
      </c>
      <c r="AA86" s="29">
        <v>0.5</v>
      </c>
      <c r="AB86" s="29">
        <v>0.5</v>
      </c>
      <c r="AC86" s="79">
        <v>0.5</v>
      </c>
      <c r="AQ86" s="26">
        <v>60000</v>
      </c>
      <c r="AR86" s="18">
        <v>1387.665</v>
      </c>
      <c r="AS86" s="18">
        <v>2215.665</v>
      </c>
      <c r="AT86" s="3"/>
      <c r="AU86" s="3"/>
    </row>
    <row r="87" spans="1:47" x14ac:dyDescent="0.25">
      <c r="A87" s="18">
        <v>29744</v>
      </c>
      <c r="B87" s="18">
        <v>31067</v>
      </c>
      <c r="C87" s="33">
        <v>0.89300000000000002</v>
      </c>
      <c r="D87" s="33">
        <v>0.94199999999999995</v>
      </c>
      <c r="S87" s="19">
        <v>1</v>
      </c>
      <c r="T87" s="1" t="s">
        <v>307</v>
      </c>
      <c r="U87" s="29">
        <v>0.7</v>
      </c>
      <c r="V87" s="29">
        <v>0.7</v>
      </c>
      <c r="W87" s="45">
        <v>0.7</v>
      </c>
      <c r="X87" s="46">
        <v>0.6</v>
      </c>
      <c r="Y87" s="29">
        <v>0.7</v>
      </c>
      <c r="Z87" s="46">
        <v>0.6</v>
      </c>
      <c r="AA87" s="29">
        <v>0.6</v>
      </c>
      <c r="AB87" s="29">
        <v>0.7</v>
      </c>
      <c r="AC87" s="79">
        <v>0.8</v>
      </c>
      <c r="AQ87" s="26">
        <v>60500</v>
      </c>
      <c r="AR87" s="18">
        <v>1353.915</v>
      </c>
      <c r="AS87" s="18">
        <v>2181.915</v>
      </c>
      <c r="AT87" s="3"/>
      <c r="AU87" s="3"/>
    </row>
    <row r="88" spans="1:47" x14ac:dyDescent="0.25">
      <c r="A88" s="18">
        <v>31068</v>
      </c>
      <c r="B88" s="18">
        <v>32390</v>
      </c>
      <c r="C88" s="33">
        <v>0.88700000000000001</v>
      </c>
      <c r="D88" s="33">
        <v>0.94</v>
      </c>
      <c r="S88" s="19">
        <v>1</v>
      </c>
      <c r="T88" s="1" t="s">
        <v>308</v>
      </c>
      <c r="U88" s="29">
        <v>1</v>
      </c>
      <c r="V88" s="29">
        <v>1</v>
      </c>
      <c r="W88" s="45">
        <v>1</v>
      </c>
      <c r="X88" s="46">
        <v>1</v>
      </c>
      <c r="Y88" s="29">
        <v>1</v>
      </c>
      <c r="Z88" s="46">
        <v>1</v>
      </c>
      <c r="AA88" s="29">
        <v>1</v>
      </c>
      <c r="AB88" s="29">
        <v>1</v>
      </c>
      <c r="AC88" s="79">
        <v>0.9</v>
      </c>
      <c r="AQ88" s="26">
        <v>61000</v>
      </c>
      <c r="AR88" s="18">
        <v>1320.165</v>
      </c>
      <c r="AS88" s="18">
        <v>2148.165</v>
      </c>
      <c r="AT88" s="3"/>
      <c r="AU88" s="3"/>
    </row>
    <row r="89" spans="1:47" x14ac:dyDescent="0.25">
      <c r="A89" s="18">
        <v>32391</v>
      </c>
      <c r="B89" s="18">
        <v>33716</v>
      </c>
      <c r="C89" s="33">
        <v>0.877</v>
      </c>
      <c r="D89" s="33">
        <v>0.94</v>
      </c>
      <c r="S89" s="19">
        <v>1</v>
      </c>
      <c r="T89" s="1" t="s">
        <v>309</v>
      </c>
      <c r="U89" s="29">
        <v>0.6</v>
      </c>
      <c r="V89" s="29">
        <v>0.5</v>
      </c>
      <c r="W89" s="45">
        <v>0.5</v>
      </c>
      <c r="X89" s="46">
        <v>0.5</v>
      </c>
      <c r="Y89" s="29">
        <v>0.5</v>
      </c>
      <c r="Z89" s="46">
        <v>0.5</v>
      </c>
      <c r="AA89" s="29">
        <v>0.5</v>
      </c>
      <c r="AB89" s="29">
        <v>0.6</v>
      </c>
      <c r="AC89" s="79">
        <v>0.5</v>
      </c>
      <c r="AQ89" s="26">
        <v>61500</v>
      </c>
      <c r="AR89" s="18">
        <v>1286.415</v>
      </c>
      <c r="AS89" s="18">
        <v>2114.415</v>
      </c>
      <c r="AT89" s="3"/>
      <c r="AU89" s="3"/>
    </row>
    <row r="90" spans="1:47" x14ac:dyDescent="0.25">
      <c r="A90" s="18">
        <v>33717</v>
      </c>
      <c r="B90" s="18">
        <v>35039</v>
      </c>
      <c r="C90" s="33">
        <v>0.86799999999999999</v>
      </c>
      <c r="D90" s="33">
        <v>0.94</v>
      </c>
      <c r="S90" s="19">
        <v>1</v>
      </c>
      <c r="T90" s="1" t="s">
        <v>310</v>
      </c>
      <c r="U90" s="29">
        <v>0.6</v>
      </c>
      <c r="V90" s="29">
        <v>0.6</v>
      </c>
      <c r="W90" s="45">
        <v>0.6</v>
      </c>
      <c r="X90" s="46">
        <v>0.5</v>
      </c>
      <c r="Y90" s="29">
        <v>0.5</v>
      </c>
      <c r="Z90" s="46">
        <v>0.5</v>
      </c>
      <c r="AA90" s="29">
        <v>0.5</v>
      </c>
      <c r="AB90" s="29">
        <v>0.6</v>
      </c>
      <c r="AC90" s="79">
        <v>0.6</v>
      </c>
      <c r="AQ90" s="26">
        <v>62000</v>
      </c>
      <c r="AR90" s="18">
        <v>1252.665</v>
      </c>
      <c r="AS90" s="18">
        <v>2080.665</v>
      </c>
      <c r="AT90" s="3"/>
      <c r="AU90" s="3"/>
    </row>
    <row r="91" spans="1:47" x14ac:dyDescent="0.25">
      <c r="A91" s="18">
        <v>35040</v>
      </c>
      <c r="B91" s="18">
        <v>36394</v>
      </c>
      <c r="C91" s="33">
        <v>0.86</v>
      </c>
      <c r="D91" s="33">
        <v>0.94</v>
      </c>
      <c r="S91" s="19">
        <v>2</v>
      </c>
      <c r="T91" s="1" t="s">
        <v>311</v>
      </c>
      <c r="U91" s="29">
        <v>1</v>
      </c>
      <c r="V91" s="29">
        <v>1</v>
      </c>
      <c r="W91" s="45">
        <v>0.6</v>
      </c>
      <c r="X91" s="46">
        <v>0.6</v>
      </c>
      <c r="Y91" s="29">
        <v>0.6</v>
      </c>
      <c r="Z91" s="46">
        <v>0.6</v>
      </c>
      <c r="AA91" s="29">
        <v>0.6</v>
      </c>
      <c r="AB91" s="29">
        <v>0.6</v>
      </c>
      <c r="AC91" s="79">
        <v>0.6</v>
      </c>
      <c r="AQ91" s="26">
        <v>62500</v>
      </c>
      <c r="AR91" s="18">
        <v>1218.915</v>
      </c>
      <c r="AS91" s="18">
        <v>2046.915</v>
      </c>
      <c r="AT91" s="3"/>
      <c r="AU91" s="3"/>
    </row>
    <row r="92" spans="1:47" x14ac:dyDescent="0.25">
      <c r="A92" s="18">
        <v>36395</v>
      </c>
      <c r="B92" s="18">
        <v>37752</v>
      </c>
      <c r="C92" s="33">
        <v>0.85099999999999998</v>
      </c>
      <c r="D92" s="33">
        <v>0.94</v>
      </c>
      <c r="S92" s="19">
        <v>1</v>
      </c>
      <c r="T92" s="1" t="s">
        <v>312</v>
      </c>
      <c r="U92" s="29">
        <v>0.5</v>
      </c>
      <c r="V92" s="29">
        <v>0.5</v>
      </c>
      <c r="W92" s="45">
        <v>0.5</v>
      </c>
      <c r="X92" s="46">
        <v>0.5</v>
      </c>
      <c r="Y92" s="29">
        <v>0.5</v>
      </c>
      <c r="Z92" s="46">
        <v>0.5</v>
      </c>
      <c r="AA92" s="29">
        <v>0.5</v>
      </c>
      <c r="AB92" s="29">
        <v>0.5</v>
      </c>
      <c r="AC92" s="79">
        <v>0.4</v>
      </c>
      <c r="AQ92" s="26">
        <v>63000</v>
      </c>
      <c r="AR92" s="18">
        <v>1185.165</v>
      </c>
      <c r="AS92" s="18">
        <v>2013.165</v>
      </c>
      <c r="AT92" s="3"/>
      <c r="AU92" s="3"/>
    </row>
    <row r="93" spans="1:47" x14ac:dyDescent="0.25">
      <c r="A93" s="18">
        <v>37753</v>
      </c>
      <c r="B93" s="18">
        <v>39109</v>
      </c>
      <c r="C93" s="33">
        <v>0.84299999999999997</v>
      </c>
      <c r="D93" s="33">
        <v>0.94</v>
      </c>
      <c r="S93" s="19">
        <v>1</v>
      </c>
      <c r="T93" s="3" t="s">
        <v>639</v>
      </c>
      <c r="U93" s="29">
        <v>0.6</v>
      </c>
      <c r="V93" s="29">
        <v>0.6</v>
      </c>
      <c r="W93" s="45">
        <v>0.6</v>
      </c>
      <c r="X93" s="46">
        <v>0.8</v>
      </c>
      <c r="Y93" s="29">
        <v>0.8</v>
      </c>
      <c r="Z93" s="46">
        <v>0.7</v>
      </c>
      <c r="AA93" s="29">
        <v>0.8</v>
      </c>
      <c r="AB93" s="29">
        <v>1</v>
      </c>
      <c r="AC93" s="79">
        <v>0.8</v>
      </c>
      <c r="AQ93" s="26">
        <v>63500</v>
      </c>
      <c r="AR93" s="18">
        <v>1151.415</v>
      </c>
      <c r="AS93" s="18">
        <v>1979.415</v>
      </c>
      <c r="AT93" s="3"/>
      <c r="AU93" s="3"/>
    </row>
    <row r="94" spans="1:47" x14ac:dyDescent="0.25">
      <c r="A94" s="18">
        <v>39110</v>
      </c>
      <c r="B94" s="18">
        <v>40465</v>
      </c>
      <c r="C94" s="33">
        <v>0.83399999999999996</v>
      </c>
      <c r="D94" s="33">
        <v>0.94</v>
      </c>
      <c r="S94" s="19">
        <v>1</v>
      </c>
      <c r="T94" s="1" t="s">
        <v>313</v>
      </c>
      <c r="U94" s="29">
        <v>0.5</v>
      </c>
      <c r="V94" s="29">
        <v>0.4</v>
      </c>
      <c r="W94" s="45">
        <v>0.4</v>
      </c>
      <c r="X94" s="46">
        <v>0.5</v>
      </c>
      <c r="Y94" s="29">
        <v>0.5</v>
      </c>
      <c r="Z94" s="46">
        <v>0.4</v>
      </c>
      <c r="AA94" s="29">
        <v>0.4</v>
      </c>
      <c r="AB94" s="29">
        <v>0.5</v>
      </c>
      <c r="AC94" s="79">
        <v>0.5</v>
      </c>
      <c r="AQ94" s="26">
        <v>64000</v>
      </c>
      <c r="AR94" s="18">
        <v>1117.665</v>
      </c>
      <c r="AS94" s="18">
        <v>1945.665</v>
      </c>
      <c r="AT94" s="3"/>
      <c r="AU94" s="3"/>
    </row>
    <row r="95" spans="1:47" x14ac:dyDescent="0.25">
      <c r="A95" s="18">
        <v>40466</v>
      </c>
      <c r="B95" s="18">
        <v>41824</v>
      </c>
      <c r="C95" s="33">
        <v>0.82299999999999995</v>
      </c>
      <c r="D95" s="33">
        <v>0.94</v>
      </c>
      <c r="S95" s="19">
        <v>1</v>
      </c>
      <c r="T95" s="1" t="s">
        <v>314</v>
      </c>
      <c r="U95" s="29">
        <v>0.5</v>
      </c>
      <c r="V95" s="29">
        <v>0.6</v>
      </c>
      <c r="W95" s="45">
        <v>0.6</v>
      </c>
      <c r="X95" s="46">
        <v>0.5</v>
      </c>
      <c r="Y95" s="29">
        <v>0.5</v>
      </c>
      <c r="Z95" s="46">
        <v>0.5</v>
      </c>
      <c r="AA95" s="29">
        <v>0.5</v>
      </c>
      <c r="AB95" s="29">
        <v>0.5</v>
      </c>
      <c r="AC95" s="79">
        <v>0.4</v>
      </c>
      <c r="AQ95" s="26">
        <v>64500</v>
      </c>
      <c r="AR95" s="18">
        <v>1083.915</v>
      </c>
      <c r="AS95" s="18">
        <v>1911.915</v>
      </c>
      <c r="AT95" s="3"/>
      <c r="AU95" s="3"/>
    </row>
    <row r="96" spans="1:47" x14ac:dyDescent="0.25">
      <c r="A96" s="18">
        <v>41825</v>
      </c>
      <c r="B96" s="18">
        <v>43182</v>
      </c>
      <c r="C96" s="33">
        <v>0.81799999999999995</v>
      </c>
      <c r="D96" s="33">
        <v>0.94</v>
      </c>
      <c r="S96" s="19">
        <v>1</v>
      </c>
      <c r="T96" s="3" t="s">
        <v>640</v>
      </c>
      <c r="U96" s="29">
        <v>0.4</v>
      </c>
      <c r="V96" s="29">
        <v>0.4</v>
      </c>
      <c r="W96" s="45">
        <v>0.4</v>
      </c>
      <c r="X96" s="46">
        <v>0.3</v>
      </c>
      <c r="Y96" s="29">
        <v>0.3</v>
      </c>
      <c r="Z96" s="46">
        <v>0.3</v>
      </c>
      <c r="AA96" s="29">
        <v>0.3</v>
      </c>
      <c r="AB96" s="29">
        <v>0.4</v>
      </c>
      <c r="AC96" s="79">
        <v>0.4</v>
      </c>
      <c r="AQ96" s="26">
        <v>65000</v>
      </c>
      <c r="AR96" s="18">
        <v>1050.165</v>
      </c>
      <c r="AS96" s="18">
        <v>1878.165</v>
      </c>
      <c r="AT96" s="3"/>
      <c r="AU96" s="3"/>
    </row>
    <row r="97" spans="1:47" x14ac:dyDescent="0.25">
      <c r="A97" s="18">
        <v>43183</v>
      </c>
      <c r="B97" s="18">
        <v>44538</v>
      </c>
      <c r="C97" s="33">
        <v>0.80800000000000005</v>
      </c>
      <c r="D97" s="33">
        <v>0.94</v>
      </c>
      <c r="S97" s="19">
        <v>1</v>
      </c>
      <c r="T97" s="1" t="s">
        <v>315</v>
      </c>
      <c r="U97" s="29">
        <v>0.8</v>
      </c>
      <c r="V97" s="29">
        <v>0.9</v>
      </c>
      <c r="W97" s="45">
        <v>0.9</v>
      </c>
      <c r="X97" s="46">
        <v>0.8</v>
      </c>
      <c r="Y97" s="29">
        <v>0.9</v>
      </c>
      <c r="Z97" s="46">
        <v>0.8</v>
      </c>
      <c r="AA97" s="29">
        <v>0.9</v>
      </c>
      <c r="AB97" s="29">
        <v>1</v>
      </c>
      <c r="AC97" s="79">
        <v>0.8</v>
      </c>
      <c r="AQ97" s="26">
        <v>65500</v>
      </c>
      <c r="AR97" s="18">
        <v>1016.415</v>
      </c>
      <c r="AS97" s="18">
        <v>1844.415</v>
      </c>
      <c r="AT97" s="3"/>
      <c r="AU97" s="3"/>
    </row>
    <row r="98" spans="1:47" x14ac:dyDescent="0.25">
      <c r="A98" s="18">
        <v>44539</v>
      </c>
      <c r="B98" s="18">
        <v>45895</v>
      </c>
      <c r="C98" s="33">
        <v>0.80100000000000005</v>
      </c>
      <c r="D98" s="33">
        <v>0.94</v>
      </c>
      <c r="S98" s="19">
        <v>1</v>
      </c>
      <c r="T98" s="1" t="s">
        <v>316</v>
      </c>
      <c r="U98" s="29">
        <v>0.5</v>
      </c>
      <c r="V98" s="29">
        <v>0.5</v>
      </c>
      <c r="W98" s="45">
        <v>0.5</v>
      </c>
      <c r="X98" s="46">
        <v>0.8</v>
      </c>
      <c r="Y98" s="29">
        <v>0.8</v>
      </c>
      <c r="Z98" s="46">
        <v>0.6</v>
      </c>
      <c r="AA98" s="29">
        <v>0.8</v>
      </c>
      <c r="AB98" s="29">
        <v>1</v>
      </c>
      <c r="AC98" s="79">
        <v>0.8</v>
      </c>
      <c r="AQ98" s="26">
        <v>66000</v>
      </c>
      <c r="AR98" s="18">
        <v>982.66499999999996</v>
      </c>
      <c r="AS98" s="18">
        <v>1810.665</v>
      </c>
      <c r="AT98" s="3"/>
      <c r="AU98" s="3"/>
    </row>
    <row r="99" spans="1:47" x14ac:dyDescent="0.25">
      <c r="A99" s="18">
        <v>45896</v>
      </c>
      <c r="B99" s="18">
        <v>47378</v>
      </c>
      <c r="C99" s="33">
        <v>0.79</v>
      </c>
      <c r="D99" s="33">
        <v>0.94</v>
      </c>
      <c r="S99" s="19">
        <v>2</v>
      </c>
      <c r="T99" s="1" t="s">
        <v>317</v>
      </c>
      <c r="U99" s="29">
        <v>1</v>
      </c>
      <c r="V99" s="29">
        <v>1</v>
      </c>
      <c r="W99" s="45">
        <v>0.5</v>
      </c>
      <c r="X99" s="46">
        <v>0.5</v>
      </c>
      <c r="Y99" s="29">
        <v>0.5</v>
      </c>
      <c r="Z99" s="46">
        <v>0.5</v>
      </c>
      <c r="AA99" s="29">
        <v>0.5</v>
      </c>
      <c r="AB99" s="29">
        <v>0.5</v>
      </c>
      <c r="AC99" s="79">
        <v>0.5</v>
      </c>
      <c r="AQ99" s="26">
        <v>66500</v>
      </c>
      <c r="AR99" s="18">
        <v>948.91499999999996</v>
      </c>
      <c r="AS99" s="18">
        <v>1776.915</v>
      </c>
      <c r="AT99" s="3"/>
      <c r="AU99" s="3"/>
    </row>
    <row r="100" spans="1:47" x14ac:dyDescent="0.25">
      <c r="A100" s="18">
        <v>47379</v>
      </c>
      <c r="B100" s="18">
        <v>50286</v>
      </c>
      <c r="C100" s="33">
        <v>0.77200000000000002</v>
      </c>
      <c r="D100" s="33">
        <v>0.94</v>
      </c>
      <c r="S100" s="19">
        <v>2</v>
      </c>
      <c r="T100" s="1" t="s">
        <v>199</v>
      </c>
      <c r="U100" s="29">
        <v>1</v>
      </c>
      <c r="V100" s="29">
        <v>1</v>
      </c>
      <c r="W100" s="45">
        <v>1</v>
      </c>
      <c r="X100" s="46">
        <v>1</v>
      </c>
      <c r="Y100" s="29">
        <v>1</v>
      </c>
      <c r="Z100" s="46">
        <v>1</v>
      </c>
      <c r="AA100" s="29">
        <v>1</v>
      </c>
      <c r="AB100" s="29">
        <v>1</v>
      </c>
      <c r="AC100" s="79">
        <v>1</v>
      </c>
      <c r="AQ100" s="26">
        <v>67000</v>
      </c>
      <c r="AR100" s="18">
        <v>915.16499999999996</v>
      </c>
      <c r="AS100" s="18">
        <v>1743.165</v>
      </c>
      <c r="AT100" s="3"/>
      <c r="AU100" s="3"/>
    </row>
    <row r="101" spans="1:47" x14ac:dyDescent="0.25">
      <c r="A101" s="18">
        <v>50287</v>
      </c>
      <c r="B101" s="18">
        <v>53193</v>
      </c>
      <c r="C101" s="33">
        <v>0.76300000000000001</v>
      </c>
      <c r="D101" s="33">
        <v>0.93500000000000005</v>
      </c>
      <c r="S101" s="19">
        <v>1</v>
      </c>
      <c r="T101" s="1" t="s">
        <v>318</v>
      </c>
      <c r="U101" s="29">
        <v>0.4</v>
      </c>
      <c r="V101" s="29">
        <v>0.4</v>
      </c>
      <c r="W101" s="45">
        <v>0.4</v>
      </c>
      <c r="X101" s="46">
        <v>0.4</v>
      </c>
      <c r="Y101" s="29">
        <v>0.4</v>
      </c>
      <c r="Z101" s="46">
        <v>0.4</v>
      </c>
      <c r="AA101" s="29">
        <v>0.4</v>
      </c>
      <c r="AB101" s="29">
        <v>0.3</v>
      </c>
      <c r="AC101" s="79">
        <v>0.3</v>
      </c>
      <c r="AQ101" s="26">
        <v>67500</v>
      </c>
      <c r="AR101" s="18">
        <v>881.41499999999996</v>
      </c>
      <c r="AS101" s="18">
        <v>1709.415</v>
      </c>
      <c r="AT101" s="3"/>
      <c r="AU101" s="3"/>
    </row>
    <row r="102" spans="1:47" x14ac:dyDescent="0.25">
      <c r="A102" s="18">
        <v>53194</v>
      </c>
      <c r="B102" s="18">
        <v>56103</v>
      </c>
      <c r="C102" s="33">
        <v>0.749</v>
      </c>
      <c r="D102" s="33">
        <v>0.92900000000000005</v>
      </c>
      <c r="S102" s="19">
        <v>1</v>
      </c>
      <c r="T102" s="1" t="s">
        <v>319</v>
      </c>
      <c r="U102" s="29">
        <v>0.5</v>
      </c>
      <c r="V102" s="29">
        <v>0.4</v>
      </c>
      <c r="W102" s="45">
        <v>0.5</v>
      </c>
      <c r="X102" s="46">
        <v>0.5</v>
      </c>
      <c r="Y102" s="29">
        <v>0.5</v>
      </c>
      <c r="Z102" s="46">
        <v>0.5</v>
      </c>
      <c r="AA102" s="29">
        <v>0.5</v>
      </c>
      <c r="AB102" s="29">
        <v>0.5</v>
      </c>
      <c r="AC102" s="79">
        <v>0.4</v>
      </c>
      <c r="AQ102" s="26">
        <v>68000</v>
      </c>
      <c r="AR102" s="18">
        <v>847.66499999999996</v>
      </c>
      <c r="AS102" s="18">
        <v>1675.665</v>
      </c>
      <c r="AT102" s="3"/>
      <c r="AU102" s="3"/>
    </row>
    <row r="103" spans="1:47" x14ac:dyDescent="0.25">
      <c r="A103" s="18">
        <v>56104</v>
      </c>
      <c r="B103" s="18">
        <v>59012</v>
      </c>
      <c r="C103" s="33">
        <v>0.72299999999999998</v>
      </c>
      <c r="D103" s="33">
        <v>0.92400000000000004</v>
      </c>
      <c r="S103" s="19">
        <v>2</v>
      </c>
      <c r="T103" s="1" t="s">
        <v>201</v>
      </c>
      <c r="U103" s="29">
        <v>1</v>
      </c>
      <c r="V103" s="29">
        <v>1</v>
      </c>
      <c r="W103" s="45">
        <v>1</v>
      </c>
      <c r="X103" s="46">
        <v>1</v>
      </c>
      <c r="Y103" s="29">
        <v>1</v>
      </c>
      <c r="Z103" s="46">
        <v>1</v>
      </c>
      <c r="AA103" s="29">
        <v>1</v>
      </c>
      <c r="AB103" s="29">
        <v>1</v>
      </c>
      <c r="AC103" s="79">
        <v>1</v>
      </c>
      <c r="AQ103" s="26">
        <v>68500</v>
      </c>
      <c r="AR103" s="18">
        <v>813.91499999999996</v>
      </c>
      <c r="AS103" s="18">
        <v>1641.915</v>
      </c>
      <c r="AT103" s="3"/>
      <c r="AU103" s="3"/>
    </row>
    <row r="104" spans="1:47" x14ac:dyDescent="0.25">
      <c r="A104" s="18">
        <v>59013</v>
      </c>
      <c r="B104" s="18">
        <v>61919</v>
      </c>
      <c r="C104" s="33">
        <v>0.69599999999999995</v>
      </c>
      <c r="D104" s="33">
        <v>0.92100000000000004</v>
      </c>
      <c r="S104" s="19">
        <v>1</v>
      </c>
      <c r="T104" s="1" t="s">
        <v>320</v>
      </c>
      <c r="U104" s="29">
        <v>0.7</v>
      </c>
      <c r="V104" s="29">
        <v>0.7</v>
      </c>
      <c r="W104" s="45">
        <v>0.7</v>
      </c>
      <c r="X104" s="46">
        <v>0.6</v>
      </c>
      <c r="Y104" s="29">
        <v>0.6</v>
      </c>
      <c r="Z104" s="46">
        <v>0.5</v>
      </c>
      <c r="AA104" s="29">
        <v>0.4</v>
      </c>
      <c r="AB104" s="29">
        <v>0.6</v>
      </c>
      <c r="AC104" s="79">
        <v>0.6</v>
      </c>
      <c r="AQ104" s="26">
        <v>69000</v>
      </c>
      <c r="AR104" s="18">
        <v>780.16499999999996</v>
      </c>
      <c r="AS104" s="18">
        <v>1608.165</v>
      </c>
      <c r="AT104" s="3"/>
      <c r="AU104" s="3"/>
    </row>
    <row r="105" spans="1:47" x14ac:dyDescent="0.25">
      <c r="A105" s="18">
        <v>61920</v>
      </c>
      <c r="B105" s="18">
        <v>64829</v>
      </c>
      <c r="C105" s="33">
        <v>0.66900000000000004</v>
      </c>
      <c r="D105" s="33">
        <v>0.91300000000000003</v>
      </c>
      <c r="S105" s="19">
        <v>1</v>
      </c>
      <c r="T105" s="1" t="s">
        <v>321</v>
      </c>
      <c r="U105" s="29">
        <v>0.7</v>
      </c>
      <c r="V105" s="29">
        <v>0.7</v>
      </c>
      <c r="W105" s="45">
        <v>0.7</v>
      </c>
      <c r="X105" s="46">
        <v>0.5</v>
      </c>
      <c r="Y105" s="29">
        <v>0.5</v>
      </c>
      <c r="Z105" s="46">
        <v>0.5</v>
      </c>
      <c r="AA105" s="29">
        <v>0.5</v>
      </c>
      <c r="AB105" s="29">
        <v>0.6</v>
      </c>
      <c r="AC105" s="79">
        <v>0.6</v>
      </c>
      <c r="AQ105" s="26">
        <v>69500</v>
      </c>
      <c r="AR105" s="18">
        <v>746.41499999999996</v>
      </c>
      <c r="AS105" s="18">
        <v>1574.415</v>
      </c>
      <c r="AT105" s="3"/>
      <c r="AU105" s="3"/>
    </row>
    <row r="106" spans="1:47" x14ac:dyDescent="0.25">
      <c r="A106" s="18">
        <v>64830</v>
      </c>
      <c r="B106" s="18">
        <v>67736</v>
      </c>
      <c r="C106" s="33">
        <v>0.64100000000000001</v>
      </c>
      <c r="D106" s="33">
        <v>0.90800000000000003</v>
      </c>
      <c r="S106" s="19">
        <v>1</v>
      </c>
      <c r="T106" s="1" t="s">
        <v>322</v>
      </c>
      <c r="U106" s="29">
        <v>0.4</v>
      </c>
      <c r="V106" s="29">
        <v>0.6</v>
      </c>
      <c r="W106" s="45">
        <v>0.4</v>
      </c>
      <c r="X106" s="46">
        <v>0.6</v>
      </c>
      <c r="Y106" s="29">
        <v>0.6</v>
      </c>
      <c r="Z106" s="46">
        <v>0.4</v>
      </c>
      <c r="AA106" s="29">
        <v>0.3</v>
      </c>
      <c r="AB106" s="29">
        <v>0.4</v>
      </c>
      <c r="AC106" s="79">
        <v>0.6</v>
      </c>
      <c r="AQ106" s="26">
        <v>70000</v>
      </c>
      <c r="AR106" s="18">
        <v>712.66499999999996</v>
      </c>
      <c r="AS106" s="18">
        <v>1540.665</v>
      </c>
      <c r="AT106" s="3"/>
      <c r="AU106" s="3"/>
    </row>
    <row r="107" spans="1:47" x14ac:dyDescent="0.25">
      <c r="A107" s="18">
        <v>67737</v>
      </c>
      <c r="B107" s="18">
        <v>70645</v>
      </c>
      <c r="C107" s="33">
        <v>0.61299999999999999</v>
      </c>
      <c r="D107" s="33">
        <v>0.90200000000000002</v>
      </c>
      <c r="S107" s="19">
        <v>2</v>
      </c>
      <c r="T107" s="1" t="s">
        <v>203</v>
      </c>
      <c r="U107" s="29">
        <v>1</v>
      </c>
      <c r="V107" s="29">
        <v>1</v>
      </c>
      <c r="W107" s="45">
        <v>1</v>
      </c>
      <c r="X107" s="46">
        <v>1</v>
      </c>
      <c r="Y107" s="29">
        <v>1</v>
      </c>
      <c r="Z107" s="46">
        <v>1</v>
      </c>
      <c r="AA107" s="29">
        <v>1</v>
      </c>
      <c r="AB107" s="29">
        <v>1</v>
      </c>
      <c r="AC107" s="79">
        <v>1</v>
      </c>
      <c r="AQ107" s="26">
        <v>70500</v>
      </c>
      <c r="AR107" s="18">
        <v>678.91499999999996</v>
      </c>
      <c r="AS107" s="18">
        <v>1506.915</v>
      </c>
      <c r="AT107" s="3"/>
      <c r="AU107" s="3"/>
    </row>
    <row r="108" spans="1:47" x14ac:dyDescent="0.25">
      <c r="A108" s="18">
        <v>70646</v>
      </c>
      <c r="B108" s="18">
        <v>73556</v>
      </c>
      <c r="C108" s="33">
        <v>0.58699999999999997</v>
      </c>
      <c r="D108" s="33">
        <v>0.89400000000000002</v>
      </c>
      <c r="S108" s="19">
        <v>2</v>
      </c>
      <c r="T108" s="1" t="s">
        <v>205</v>
      </c>
      <c r="U108" s="29">
        <v>1</v>
      </c>
      <c r="V108" s="29">
        <v>1</v>
      </c>
      <c r="W108" s="45">
        <v>1</v>
      </c>
      <c r="X108" s="46">
        <v>1</v>
      </c>
      <c r="Y108" s="29">
        <v>1</v>
      </c>
      <c r="Z108" s="46">
        <v>1</v>
      </c>
      <c r="AA108" s="29">
        <v>1</v>
      </c>
      <c r="AB108" s="29">
        <v>1</v>
      </c>
      <c r="AC108" s="79">
        <v>1</v>
      </c>
      <c r="AQ108" s="26">
        <v>71000</v>
      </c>
      <c r="AR108" s="18">
        <v>645.16499999999996</v>
      </c>
      <c r="AS108" s="18">
        <v>1473.165</v>
      </c>
      <c r="AT108" s="3"/>
      <c r="AU108" s="3"/>
    </row>
    <row r="109" spans="1:47" x14ac:dyDescent="0.25">
      <c r="A109" s="18">
        <v>73557</v>
      </c>
      <c r="B109" s="18">
        <v>76462</v>
      </c>
      <c r="C109" s="33">
        <v>0.56000000000000005</v>
      </c>
      <c r="D109" s="33">
        <v>0.88900000000000001</v>
      </c>
      <c r="S109" s="19">
        <v>2</v>
      </c>
      <c r="T109" s="1" t="s">
        <v>207</v>
      </c>
      <c r="U109" s="29">
        <v>1</v>
      </c>
      <c r="V109" s="29">
        <v>1</v>
      </c>
      <c r="W109" s="45">
        <v>1</v>
      </c>
      <c r="X109" s="112">
        <v>1</v>
      </c>
      <c r="Y109" s="29">
        <v>1</v>
      </c>
      <c r="Z109" s="46">
        <v>1</v>
      </c>
      <c r="AA109" s="29">
        <v>1</v>
      </c>
      <c r="AB109" s="29">
        <v>1</v>
      </c>
      <c r="AC109" s="79">
        <v>1</v>
      </c>
      <c r="AQ109" s="26">
        <v>71500</v>
      </c>
      <c r="AR109" s="18">
        <v>611.41499999999996</v>
      </c>
      <c r="AS109" s="18">
        <v>1439.415</v>
      </c>
      <c r="AT109" s="3"/>
      <c r="AU109" s="3"/>
    </row>
    <row r="110" spans="1:47" x14ac:dyDescent="0.25">
      <c r="A110" s="18">
        <v>76463</v>
      </c>
      <c r="B110" s="18">
        <v>79373</v>
      </c>
      <c r="C110" s="33">
        <v>0.53300000000000003</v>
      </c>
      <c r="D110" s="33">
        <v>0.88400000000000001</v>
      </c>
      <c r="S110" s="19">
        <v>1</v>
      </c>
      <c r="T110" s="1" t="s">
        <v>323</v>
      </c>
      <c r="U110" s="29">
        <v>0.8</v>
      </c>
      <c r="V110" s="29">
        <v>0.8</v>
      </c>
      <c r="W110" s="45">
        <v>0.8</v>
      </c>
      <c r="X110" s="46">
        <v>0.8</v>
      </c>
      <c r="Y110" s="29">
        <v>0.8</v>
      </c>
      <c r="Z110" s="46">
        <v>0.8</v>
      </c>
      <c r="AA110" s="29">
        <v>0.7</v>
      </c>
      <c r="AB110" s="29">
        <v>0.8</v>
      </c>
      <c r="AC110" s="79">
        <v>0.8</v>
      </c>
      <c r="AQ110" s="26">
        <v>72000</v>
      </c>
      <c r="AR110" s="18">
        <v>577.66499999999996</v>
      </c>
      <c r="AS110" s="18">
        <v>1405.665</v>
      </c>
      <c r="AT110" s="3"/>
      <c r="AU110" s="3"/>
    </row>
    <row r="111" spans="1:47" x14ac:dyDescent="0.25">
      <c r="A111" s="18">
        <v>79374</v>
      </c>
      <c r="B111" s="18">
        <v>82281</v>
      </c>
      <c r="C111" s="33">
        <v>0.504</v>
      </c>
      <c r="D111" s="33">
        <v>0.88100000000000001</v>
      </c>
      <c r="S111" s="19">
        <v>2</v>
      </c>
      <c r="T111" s="83" t="s">
        <v>576</v>
      </c>
      <c r="U111" s="82"/>
      <c r="V111" s="82">
        <v>0.4</v>
      </c>
      <c r="W111" s="45">
        <v>0.4</v>
      </c>
      <c r="X111" s="46">
        <v>0.4</v>
      </c>
      <c r="Y111" s="29">
        <v>0.4</v>
      </c>
      <c r="Z111" s="46">
        <v>0.4</v>
      </c>
      <c r="AA111" s="29">
        <v>0.5</v>
      </c>
      <c r="AB111" s="29">
        <v>0.5</v>
      </c>
      <c r="AC111" s="79">
        <v>0.5</v>
      </c>
      <c r="AQ111" s="26">
        <v>72500</v>
      </c>
      <c r="AR111" s="18">
        <v>543.91499999999996</v>
      </c>
      <c r="AS111" s="18">
        <v>1371.915</v>
      </c>
      <c r="AT111" s="3"/>
      <c r="AU111" s="3"/>
    </row>
    <row r="112" spans="1:47" x14ac:dyDescent="0.25">
      <c r="A112" s="18">
        <v>82282</v>
      </c>
      <c r="B112" s="18">
        <v>85187</v>
      </c>
      <c r="C112" s="33">
        <v>0.47699999999999998</v>
      </c>
      <c r="D112" s="33">
        <v>0.873</v>
      </c>
      <c r="S112" s="19">
        <v>1</v>
      </c>
      <c r="T112" s="1" t="s">
        <v>324</v>
      </c>
      <c r="U112" s="78">
        <v>0.4</v>
      </c>
      <c r="V112" s="29">
        <v>0.3</v>
      </c>
      <c r="W112" s="45">
        <v>0.4</v>
      </c>
      <c r="X112" s="113">
        <v>0.4</v>
      </c>
      <c r="Y112" s="29">
        <v>0.4</v>
      </c>
      <c r="Z112" s="46">
        <v>0.4</v>
      </c>
      <c r="AA112" s="29">
        <v>0.4</v>
      </c>
      <c r="AB112" s="29">
        <v>0.4</v>
      </c>
      <c r="AC112" s="79">
        <v>0.4</v>
      </c>
      <c r="AQ112" s="26">
        <v>73000</v>
      </c>
      <c r="AR112" s="18">
        <v>510.16499999999996</v>
      </c>
      <c r="AS112" s="18">
        <v>1338.165</v>
      </c>
      <c r="AT112" s="3"/>
      <c r="AU112" s="3"/>
    </row>
    <row r="113" spans="1:47" x14ac:dyDescent="0.25">
      <c r="A113" s="18">
        <v>85188</v>
      </c>
      <c r="B113" s="18">
        <v>88096</v>
      </c>
      <c r="C113" s="33">
        <v>0.45100000000000001</v>
      </c>
      <c r="D113" s="33">
        <v>0.86899999999999999</v>
      </c>
      <c r="S113" s="19">
        <v>1</v>
      </c>
      <c r="T113" s="1" t="s">
        <v>325</v>
      </c>
      <c r="U113" s="29">
        <v>0.4</v>
      </c>
      <c r="V113" s="29">
        <v>0.3</v>
      </c>
      <c r="W113" s="45">
        <v>0.4</v>
      </c>
      <c r="X113" s="46">
        <v>0.4</v>
      </c>
      <c r="Y113" s="29">
        <v>0.5</v>
      </c>
      <c r="Z113" s="46">
        <v>0.5</v>
      </c>
      <c r="AA113" s="29">
        <v>0.5</v>
      </c>
      <c r="AB113" s="29">
        <v>0.5</v>
      </c>
      <c r="AC113" s="79">
        <v>0.4</v>
      </c>
      <c r="AQ113" s="26">
        <v>73500</v>
      </c>
      <c r="AR113" s="18">
        <v>476.41499999999996</v>
      </c>
      <c r="AS113" s="18">
        <v>1304.415</v>
      </c>
      <c r="AT113" s="3"/>
      <c r="AU113" s="3"/>
    </row>
    <row r="114" spans="1:47" x14ac:dyDescent="0.25">
      <c r="A114" s="18">
        <v>88097</v>
      </c>
      <c r="B114" s="18">
        <v>91062</v>
      </c>
      <c r="C114" s="33">
        <v>0.42299999999999999</v>
      </c>
      <c r="D114" s="33">
        <v>0.86299999999999999</v>
      </c>
      <c r="S114" s="19">
        <v>1</v>
      </c>
      <c r="T114" s="1" t="s">
        <v>326</v>
      </c>
      <c r="U114" s="29">
        <v>0.8</v>
      </c>
      <c r="V114" s="29">
        <v>0.8</v>
      </c>
      <c r="W114" s="45">
        <v>0.8</v>
      </c>
      <c r="X114" s="46">
        <v>0.6</v>
      </c>
      <c r="Y114" s="29">
        <v>0.7</v>
      </c>
      <c r="Z114" s="46">
        <v>0.6</v>
      </c>
      <c r="AA114" s="29">
        <v>0.6</v>
      </c>
      <c r="AB114" s="29">
        <v>0.7</v>
      </c>
      <c r="AC114" s="79">
        <v>0.7</v>
      </c>
      <c r="AQ114" s="26">
        <v>74000</v>
      </c>
      <c r="AR114" s="18">
        <v>442.66499999999996</v>
      </c>
      <c r="AS114" s="18">
        <v>1270.665</v>
      </c>
      <c r="AT114" s="3"/>
      <c r="AU114" s="3"/>
    </row>
    <row r="115" spans="1:47" x14ac:dyDescent="0.25">
      <c r="A115" s="18">
        <v>91063</v>
      </c>
      <c r="B115" s="18">
        <v>94042</v>
      </c>
      <c r="C115" s="33">
        <v>0.39800000000000002</v>
      </c>
      <c r="D115" s="33">
        <v>0.85499999999999998</v>
      </c>
      <c r="S115" s="19">
        <v>1</v>
      </c>
      <c r="T115" s="1" t="s">
        <v>327</v>
      </c>
      <c r="U115" s="29">
        <v>0.5</v>
      </c>
      <c r="V115" s="29">
        <v>0.4</v>
      </c>
      <c r="W115" s="45">
        <v>0.4</v>
      </c>
      <c r="X115" s="46">
        <v>0.5</v>
      </c>
      <c r="Y115" s="29">
        <v>0.5</v>
      </c>
      <c r="Z115" s="46">
        <v>0.5</v>
      </c>
      <c r="AA115" s="29">
        <v>0.5</v>
      </c>
      <c r="AB115" s="29">
        <v>0.5</v>
      </c>
      <c r="AC115" s="79">
        <v>0.4</v>
      </c>
      <c r="AQ115" s="26">
        <v>74500</v>
      </c>
      <c r="AR115" s="18">
        <v>408.91499999999996</v>
      </c>
      <c r="AS115" s="18">
        <v>1236.915</v>
      </c>
      <c r="AT115" s="3"/>
      <c r="AU115" s="3"/>
    </row>
    <row r="116" spans="1:47" x14ac:dyDescent="0.25">
      <c r="A116" s="18">
        <v>94043</v>
      </c>
      <c r="B116" s="18">
        <v>97020</v>
      </c>
      <c r="C116" s="33">
        <v>0.374</v>
      </c>
      <c r="D116" s="33">
        <v>0.85</v>
      </c>
      <c r="S116" s="19">
        <v>1</v>
      </c>
      <c r="T116" s="1" t="s">
        <v>328</v>
      </c>
      <c r="U116" s="29">
        <v>0.4</v>
      </c>
      <c r="V116" s="29">
        <v>0.5</v>
      </c>
      <c r="W116" s="45">
        <v>0.5</v>
      </c>
      <c r="X116" s="46">
        <v>0.5</v>
      </c>
      <c r="Y116" s="29">
        <v>0.5</v>
      </c>
      <c r="Z116" s="46">
        <v>0.5</v>
      </c>
      <c r="AA116" s="29">
        <v>0.5</v>
      </c>
      <c r="AB116" s="29">
        <v>0.5</v>
      </c>
      <c r="AC116" s="79">
        <v>0.4</v>
      </c>
      <c r="AQ116" s="26">
        <v>75000</v>
      </c>
      <c r="AR116" s="18">
        <v>375.16499999999996</v>
      </c>
      <c r="AS116" s="18">
        <v>1203.165</v>
      </c>
      <c r="AT116" s="3"/>
      <c r="AU116" s="3"/>
    </row>
    <row r="117" spans="1:47" x14ac:dyDescent="0.25">
      <c r="A117" s="18">
        <v>97021</v>
      </c>
      <c r="B117" s="18">
        <v>99998</v>
      </c>
      <c r="C117" s="33">
        <v>0.34799999999999998</v>
      </c>
      <c r="D117" s="33">
        <v>0.84599999999999997</v>
      </c>
      <c r="S117" s="19">
        <v>2</v>
      </c>
      <c r="T117" s="1" t="s">
        <v>211</v>
      </c>
      <c r="U117" s="29">
        <v>1</v>
      </c>
      <c r="V117" s="29">
        <v>1</v>
      </c>
      <c r="W117" s="45">
        <v>1</v>
      </c>
      <c r="X117" s="46">
        <v>1</v>
      </c>
      <c r="Y117" s="29">
        <v>1</v>
      </c>
      <c r="Z117" s="46">
        <v>1</v>
      </c>
      <c r="AA117" s="29">
        <v>1</v>
      </c>
      <c r="AB117" s="29">
        <v>1</v>
      </c>
      <c r="AC117" s="79">
        <v>1</v>
      </c>
      <c r="AQ117" s="26">
        <v>75500</v>
      </c>
      <c r="AR117" s="18">
        <v>341.41499999999996</v>
      </c>
      <c r="AS117" s="18">
        <v>1169.415</v>
      </c>
      <c r="AT117" s="3"/>
      <c r="AU117" s="3"/>
    </row>
    <row r="118" spans="1:47" x14ac:dyDescent="0.25">
      <c r="A118" s="18">
        <v>99999</v>
      </c>
      <c r="B118" s="18">
        <v>102976</v>
      </c>
      <c r="C118" s="33">
        <v>0.33300000000000002</v>
      </c>
      <c r="D118" s="33">
        <v>0.84199999999999997</v>
      </c>
      <c r="S118" s="19">
        <v>3</v>
      </c>
      <c r="T118" s="83" t="s">
        <v>213</v>
      </c>
      <c r="U118" s="260"/>
      <c r="V118" s="261"/>
      <c r="W118" s="261"/>
      <c r="X118" s="261"/>
      <c r="Y118" s="261"/>
      <c r="Z118" s="261"/>
      <c r="AA118" s="261"/>
      <c r="AB118" s="262"/>
      <c r="AC118" s="222" t="s">
        <v>7</v>
      </c>
      <c r="AQ118" s="26">
        <v>76000</v>
      </c>
      <c r="AR118" s="18">
        <v>307.66499999999996</v>
      </c>
      <c r="AS118" s="18">
        <v>1135.665</v>
      </c>
      <c r="AT118" s="3"/>
      <c r="AU118" s="3"/>
    </row>
    <row r="119" spans="1:47" x14ac:dyDescent="0.25">
      <c r="A119" s="18">
        <v>102977</v>
      </c>
      <c r="B119" s="18">
        <v>105955</v>
      </c>
      <c r="C119" s="33">
        <v>0.33300000000000002</v>
      </c>
      <c r="D119" s="33">
        <v>0.83399999999999996</v>
      </c>
      <c r="S119" s="19">
        <v>1</v>
      </c>
      <c r="T119" s="83" t="s">
        <v>585</v>
      </c>
      <c r="U119" s="3"/>
      <c r="V119" s="98"/>
      <c r="W119" s="81">
        <v>1</v>
      </c>
      <c r="X119" s="46">
        <v>1</v>
      </c>
      <c r="Y119" s="29">
        <v>0.6</v>
      </c>
      <c r="Z119" s="46">
        <v>1</v>
      </c>
      <c r="AA119" s="29">
        <v>1</v>
      </c>
      <c r="AB119" s="29">
        <v>1</v>
      </c>
      <c r="AC119" s="79">
        <v>1</v>
      </c>
      <c r="AQ119" s="26">
        <v>76500</v>
      </c>
      <c r="AR119" s="18">
        <v>273.91499999999996</v>
      </c>
      <c r="AS119" s="18">
        <v>1101.915</v>
      </c>
      <c r="AT119" s="3"/>
      <c r="AU119" s="3"/>
    </row>
    <row r="120" spans="1:47" x14ac:dyDescent="0.25">
      <c r="A120" s="18">
        <v>105956</v>
      </c>
      <c r="B120" s="18">
        <v>108935</v>
      </c>
      <c r="C120" s="33">
        <v>0.33300000000000002</v>
      </c>
      <c r="D120" s="33">
        <v>0.82799999999999996</v>
      </c>
      <c r="S120" s="19">
        <v>1</v>
      </c>
      <c r="T120" s="1" t="s">
        <v>329</v>
      </c>
      <c r="U120" s="29">
        <v>0.4</v>
      </c>
      <c r="V120" s="29">
        <v>0.4</v>
      </c>
      <c r="W120" s="45">
        <v>0.4</v>
      </c>
      <c r="X120" s="46">
        <v>0.4</v>
      </c>
      <c r="Y120" s="29">
        <v>0.4</v>
      </c>
      <c r="Z120" s="46">
        <v>0.4</v>
      </c>
      <c r="AA120" s="29">
        <v>0.5</v>
      </c>
      <c r="AB120" s="29">
        <v>0.5</v>
      </c>
      <c r="AC120" s="79">
        <v>0.4</v>
      </c>
      <c r="AQ120" s="26">
        <v>77000</v>
      </c>
      <c r="AR120" s="18">
        <v>240.16499999999996</v>
      </c>
      <c r="AS120" s="18">
        <v>1068.165</v>
      </c>
      <c r="AT120" s="3"/>
      <c r="AU120" s="3"/>
    </row>
    <row r="121" spans="1:47" x14ac:dyDescent="0.25">
      <c r="A121" s="18">
        <v>108936</v>
      </c>
      <c r="B121" s="18">
        <v>111913</v>
      </c>
      <c r="C121" s="33">
        <v>0.33300000000000002</v>
      </c>
      <c r="D121" s="33">
        <v>0.82299999999999995</v>
      </c>
      <c r="S121" s="19">
        <v>1</v>
      </c>
      <c r="T121" s="1" t="s">
        <v>330</v>
      </c>
      <c r="U121" s="29">
        <v>0.6</v>
      </c>
      <c r="V121" s="29">
        <v>0.6</v>
      </c>
      <c r="W121" s="45">
        <v>0.6</v>
      </c>
      <c r="X121" s="46">
        <v>0.6</v>
      </c>
      <c r="Y121" s="29">
        <v>0.6</v>
      </c>
      <c r="Z121" s="46">
        <v>0.5</v>
      </c>
      <c r="AA121" s="29">
        <v>0.5</v>
      </c>
      <c r="AB121" s="29">
        <v>0.5</v>
      </c>
      <c r="AC121" s="79">
        <v>0.5</v>
      </c>
      <c r="AQ121" s="26">
        <v>77500</v>
      </c>
      <c r="AR121" s="18">
        <v>206.41499999999996</v>
      </c>
      <c r="AS121" s="18">
        <v>1034.415</v>
      </c>
      <c r="AT121" s="3"/>
      <c r="AU121" s="3"/>
    </row>
    <row r="122" spans="1:47" x14ac:dyDescent="0.25">
      <c r="A122" s="18">
        <v>111914</v>
      </c>
      <c r="B122" s="18">
        <v>114890</v>
      </c>
      <c r="C122" s="33">
        <v>0.33300000000000002</v>
      </c>
      <c r="D122" s="33">
        <v>0.81699999999999995</v>
      </c>
      <c r="S122" s="19">
        <v>1</v>
      </c>
      <c r="T122" s="1" t="s">
        <v>331</v>
      </c>
      <c r="U122" s="29">
        <v>0.6</v>
      </c>
      <c r="V122" s="29">
        <v>0.6</v>
      </c>
      <c r="W122" s="45">
        <v>0.6</v>
      </c>
      <c r="X122" s="46">
        <v>0.6</v>
      </c>
      <c r="Y122" s="29">
        <v>0.6</v>
      </c>
      <c r="Z122" s="46">
        <v>0.6</v>
      </c>
      <c r="AA122" s="29">
        <v>0.6</v>
      </c>
      <c r="AB122" s="29">
        <v>0.7</v>
      </c>
      <c r="AC122" s="79">
        <v>0.7</v>
      </c>
      <c r="AQ122" s="26">
        <v>78000</v>
      </c>
      <c r="AR122" s="18">
        <v>172.66499999999996</v>
      </c>
      <c r="AS122" s="18">
        <v>1000.665</v>
      </c>
      <c r="AT122" s="3"/>
      <c r="AU122" s="3"/>
    </row>
    <row r="123" spans="1:47" x14ac:dyDescent="0.25">
      <c r="A123" s="18">
        <v>114891</v>
      </c>
      <c r="B123" s="18">
        <v>117869</v>
      </c>
      <c r="C123" s="33">
        <v>0.33300000000000002</v>
      </c>
      <c r="D123" s="33">
        <v>0.81299999999999994</v>
      </c>
      <c r="S123" s="19">
        <v>1</v>
      </c>
      <c r="T123" s="1" t="s">
        <v>332</v>
      </c>
      <c r="U123" s="29">
        <v>1</v>
      </c>
      <c r="V123" s="29">
        <v>1</v>
      </c>
      <c r="W123" s="45">
        <v>1</v>
      </c>
      <c r="X123" s="46">
        <v>1</v>
      </c>
      <c r="Y123" s="29">
        <v>0.6</v>
      </c>
      <c r="Z123" s="46">
        <v>1</v>
      </c>
      <c r="AA123" s="29">
        <v>1</v>
      </c>
      <c r="AB123" s="29">
        <v>1</v>
      </c>
      <c r="AC123" s="79">
        <v>1</v>
      </c>
      <c r="AQ123" s="26">
        <v>78500</v>
      </c>
      <c r="AR123" s="18">
        <v>138.91499999999996</v>
      </c>
      <c r="AS123" s="18">
        <v>966.91499999999996</v>
      </c>
      <c r="AT123" s="3"/>
      <c r="AU123" s="3"/>
    </row>
    <row r="124" spans="1:47" x14ac:dyDescent="0.25">
      <c r="A124" s="18">
        <v>117870</v>
      </c>
      <c r="B124" s="18">
        <v>120848</v>
      </c>
      <c r="C124" s="33">
        <v>0.33300000000000002</v>
      </c>
      <c r="D124" s="33">
        <v>0.80500000000000005</v>
      </c>
      <c r="S124" s="19">
        <v>1</v>
      </c>
      <c r="T124" s="1" t="s">
        <v>333</v>
      </c>
      <c r="U124" s="29">
        <v>0.5</v>
      </c>
      <c r="V124" s="29">
        <v>0.4</v>
      </c>
      <c r="W124" s="45">
        <v>0.5</v>
      </c>
      <c r="X124" s="46">
        <v>0.4</v>
      </c>
      <c r="Y124" s="29">
        <v>0.4</v>
      </c>
      <c r="Z124" s="46">
        <v>0.4</v>
      </c>
      <c r="AA124" s="29">
        <v>0.4</v>
      </c>
      <c r="AB124" s="29">
        <v>0.5</v>
      </c>
      <c r="AC124" s="79">
        <v>0.5</v>
      </c>
      <c r="AQ124" s="26">
        <v>79000</v>
      </c>
      <c r="AR124" s="18">
        <v>105.16499999999996</v>
      </c>
      <c r="AS124" s="18">
        <v>933.16499999999996</v>
      </c>
      <c r="AT124" s="3"/>
      <c r="AU124" s="3"/>
    </row>
    <row r="125" spans="1:47" x14ac:dyDescent="0.25">
      <c r="A125" s="18">
        <v>120849</v>
      </c>
      <c r="B125" s="18">
        <v>123826</v>
      </c>
      <c r="C125" s="33">
        <v>0.33300000000000002</v>
      </c>
      <c r="D125" s="33">
        <v>0.79900000000000004</v>
      </c>
      <c r="S125" s="19">
        <v>1</v>
      </c>
      <c r="T125" s="1" t="s">
        <v>334</v>
      </c>
      <c r="U125" s="29">
        <v>1</v>
      </c>
      <c r="V125" s="29">
        <v>1</v>
      </c>
      <c r="W125" s="45">
        <v>1</v>
      </c>
      <c r="X125" s="46">
        <v>1</v>
      </c>
      <c r="Y125" s="29">
        <v>1</v>
      </c>
      <c r="Z125" s="46">
        <v>1</v>
      </c>
      <c r="AA125" s="29">
        <v>1</v>
      </c>
      <c r="AB125" s="29">
        <v>1</v>
      </c>
      <c r="AC125" s="79">
        <v>1</v>
      </c>
      <c r="AQ125" s="26">
        <v>79500</v>
      </c>
      <c r="AR125" s="18">
        <v>71.414999999999509</v>
      </c>
      <c r="AS125" s="18">
        <v>899.41499999999951</v>
      </c>
      <c r="AT125" s="3"/>
      <c r="AU125" s="3"/>
    </row>
    <row r="126" spans="1:47" x14ac:dyDescent="0.25">
      <c r="A126" s="18">
        <v>123827</v>
      </c>
      <c r="B126" s="18">
        <v>126805</v>
      </c>
      <c r="C126" s="33">
        <v>0.33300000000000002</v>
      </c>
      <c r="D126" s="33">
        <v>0.78800000000000003</v>
      </c>
      <c r="S126" s="19">
        <v>1</v>
      </c>
      <c r="T126" s="1" t="s">
        <v>335</v>
      </c>
      <c r="U126" s="29">
        <v>0.4</v>
      </c>
      <c r="V126" s="29">
        <v>0.4</v>
      </c>
      <c r="W126" s="45">
        <v>0.4</v>
      </c>
      <c r="X126" s="46">
        <v>0.4</v>
      </c>
      <c r="Y126" s="29">
        <v>0.4</v>
      </c>
      <c r="Z126" s="46">
        <v>0.4</v>
      </c>
      <c r="AA126" s="29">
        <v>0.4</v>
      </c>
      <c r="AB126" s="29">
        <v>0.5</v>
      </c>
      <c r="AC126" s="79">
        <v>0.4</v>
      </c>
      <c r="AQ126" s="26">
        <v>80000</v>
      </c>
      <c r="AR126" s="18">
        <v>37.664999999999509</v>
      </c>
      <c r="AS126" s="18">
        <v>865.66499999999951</v>
      </c>
      <c r="AT126" s="3"/>
      <c r="AU126" s="3"/>
    </row>
    <row r="127" spans="1:47" x14ac:dyDescent="0.25">
      <c r="A127" s="18">
        <v>126806</v>
      </c>
      <c r="B127" s="18">
        <v>129782</v>
      </c>
      <c r="C127" s="33">
        <v>0.33300000000000002</v>
      </c>
      <c r="D127" s="33">
        <v>0.78400000000000003</v>
      </c>
      <c r="S127" s="19">
        <v>2</v>
      </c>
      <c r="T127" s="1" t="s">
        <v>215</v>
      </c>
      <c r="U127" s="29">
        <v>1</v>
      </c>
      <c r="V127" s="29">
        <v>1</v>
      </c>
      <c r="W127" s="45">
        <v>1</v>
      </c>
      <c r="X127" s="46">
        <v>1</v>
      </c>
      <c r="Y127" s="29">
        <v>1</v>
      </c>
      <c r="Z127" s="46">
        <v>1</v>
      </c>
      <c r="AA127" s="29">
        <v>1</v>
      </c>
      <c r="AB127" s="29">
        <v>1</v>
      </c>
      <c r="AC127" s="79">
        <v>1</v>
      </c>
      <c r="AQ127" s="26">
        <v>80500</v>
      </c>
      <c r="AR127" s="18">
        <v>3.9149999999999636</v>
      </c>
      <c r="AS127" s="18">
        <v>831.91499999999996</v>
      </c>
      <c r="AT127" s="3"/>
      <c r="AU127" s="3"/>
    </row>
    <row r="128" spans="1:47" x14ac:dyDescent="0.25">
      <c r="A128" s="18">
        <v>129783</v>
      </c>
      <c r="B128" s="18">
        <v>132761</v>
      </c>
      <c r="C128" s="33">
        <v>0.33300000000000002</v>
      </c>
      <c r="D128" s="33">
        <v>0.77600000000000002</v>
      </c>
      <c r="S128" s="19">
        <v>1</v>
      </c>
      <c r="T128" s="1" t="s">
        <v>336</v>
      </c>
      <c r="U128" s="80">
        <v>0.5</v>
      </c>
      <c r="V128" s="80">
        <v>0.4</v>
      </c>
      <c r="W128" s="45">
        <v>0.4</v>
      </c>
      <c r="X128" s="46">
        <v>0.5</v>
      </c>
      <c r="Y128" s="29">
        <v>0.5</v>
      </c>
      <c r="Z128" s="46">
        <v>0.4</v>
      </c>
      <c r="AA128" s="29">
        <v>0.5</v>
      </c>
      <c r="AB128" s="29">
        <v>0.5</v>
      </c>
      <c r="AC128" s="79">
        <v>0.5</v>
      </c>
      <c r="AQ128" s="26">
        <v>81000</v>
      </c>
      <c r="AR128" s="3"/>
      <c r="AS128" s="18">
        <v>798.16499999999996</v>
      </c>
      <c r="AT128" s="3"/>
      <c r="AU128" s="3"/>
    </row>
    <row r="129" spans="1:47" x14ac:dyDescent="0.25">
      <c r="A129" s="18">
        <v>132762</v>
      </c>
      <c r="B129" s="18">
        <v>135742</v>
      </c>
      <c r="C129" s="33">
        <v>0.33300000000000002</v>
      </c>
      <c r="D129" s="33">
        <v>0.76500000000000001</v>
      </c>
      <c r="S129" s="19">
        <v>1</v>
      </c>
      <c r="T129" s="83" t="s">
        <v>583</v>
      </c>
      <c r="U129" s="29"/>
      <c r="V129" s="29"/>
      <c r="W129" s="45">
        <v>0.5</v>
      </c>
      <c r="X129" s="46">
        <v>0.5</v>
      </c>
      <c r="Y129" s="29">
        <v>0.4</v>
      </c>
      <c r="Z129" s="46">
        <v>0.4</v>
      </c>
      <c r="AA129" s="29">
        <v>0.3</v>
      </c>
      <c r="AB129" s="29">
        <v>0.3</v>
      </c>
      <c r="AC129" s="79">
        <v>0.3</v>
      </c>
      <c r="AQ129" s="26">
        <v>81500</v>
      </c>
      <c r="AR129" s="3"/>
      <c r="AS129" s="18">
        <v>764.41499999999996</v>
      </c>
      <c r="AT129" s="3"/>
      <c r="AU129" s="3"/>
    </row>
    <row r="130" spans="1:47" x14ac:dyDescent="0.25">
      <c r="A130" s="18">
        <v>135743</v>
      </c>
      <c r="B130" s="18">
        <v>138719</v>
      </c>
      <c r="C130" s="33">
        <v>0.33300000000000002</v>
      </c>
      <c r="D130" s="33">
        <v>0.75900000000000001</v>
      </c>
      <c r="S130" s="19">
        <v>1</v>
      </c>
      <c r="T130" s="1" t="s">
        <v>337</v>
      </c>
      <c r="U130" s="84">
        <v>0.6</v>
      </c>
      <c r="V130" s="84">
        <v>0.5</v>
      </c>
      <c r="W130" s="45">
        <v>0.6</v>
      </c>
      <c r="X130" s="46">
        <v>0.7</v>
      </c>
      <c r="Y130" s="29">
        <v>0.6</v>
      </c>
      <c r="Z130" s="46">
        <v>0.6</v>
      </c>
      <c r="AA130" s="29">
        <v>0.6</v>
      </c>
      <c r="AB130" s="29">
        <v>0.6</v>
      </c>
      <c r="AC130" s="79">
        <v>0.5</v>
      </c>
      <c r="AQ130" s="26">
        <v>82000</v>
      </c>
      <c r="AR130" s="3"/>
      <c r="AS130" s="18">
        <v>730.66499999999996</v>
      </c>
      <c r="AT130" s="3"/>
      <c r="AU130" s="3"/>
    </row>
    <row r="131" spans="1:47" x14ac:dyDescent="0.25">
      <c r="A131" s="18">
        <v>138720</v>
      </c>
      <c r="B131" s="18">
        <v>141698</v>
      </c>
      <c r="C131" s="33">
        <v>0.33300000000000002</v>
      </c>
      <c r="D131" s="33">
        <v>0.749</v>
      </c>
      <c r="S131" s="19">
        <v>1</v>
      </c>
      <c r="T131" s="83" t="s">
        <v>584</v>
      </c>
      <c r="U131" s="29"/>
      <c r="V131" s="29"/>
      <c r="W131" s="81">
        <v>0.7</v>
      </c>
      <c r="X131" s="46">
        <v>0.7</v>
      </c>
      <c r="Y131" s="29">
        <v>1</v>
      </c>
      <c r="Z131" s="46">
        <v>0.9</v>
      </c>
      <c r="AA131" s="29">
        <v>0.9</v>
      </c>
      <c r="AB131" s="29">
        <v>1</v>
      </c>
      <c r="AC131" s="79">
        <v>1</v>
      </c>
      <c r="AQ131" s="26">
        <v>82500</v>
      </c>
      <c r="AR131" s="3"/>
      <c r="AS131" s="18">
        <v>696.91499999999996</v>
      </c>
      <c r="AT131" s="3"/>
      <c r="AU131" s="3"/>
    </row>
    <row r="132" spans="1:47" x14ac:dyDescent="0.25">
      <c r="A132" s="18">
        <v>141699</v>
      </c>
      <c r="B132" s="18">
        <v>144675</v>
      </c>
      <c r="C132" s="33">
        <v>0.33300000000000002</v>
      </c>
      <c r="D132" s="33">
        <v>0.74299999999999999</v>
      </c>
      <c r="S132" s="19">
        <v>2</v>
      </c>
      <c r="T132" s="1" t="s">
        <v>338</v>
      </c>
      <c r="U132" s="78">
        <v>1</v>
      </c>
      <c r="V132" s="78">
        <v>1</v>
      </c>
      <c r="W132" s="45">
        <v>1</v>
      </c>
      <c r="X132" s="46">
        <v>1</v>
      </c>
      <c r="Y132" s="29">
        <v>1</v>
      </c>
      <c r="Z132" s="46">
        <v>1</v>
      </c>
      <c r="AA132" s="29">
        <v>1</v>
      </c>
      <c r="AB132" s="29">
        <v>1</v>
      </c>
      <c r="AC132" s="79">
        <v>1</v>
      </c>
      <c r="AQ132" s="26">
        <v>83000</v>
      </c>
      <c r="AR132" s="3"/>
      <c r="AS132" s="18">
        <v>663.16499999999996</v>
      </c>
      <c r="AT132" s="3"/>
      <c r="AU132" s="3"/>
    </row>
    <row r="133" spans="1:47" x14ac:dyDescent="0.25">
      <c r="A133" s="18">
        <v>144676</v>
      </c>
      <c r="B133" s="18">
        <v>147655</v>
      </c>
      <c r="C133" s="33">
        <v>0.33300000000000002</v>
      </c>
      <c r="D133" s="33">
        <v>0.73499999999999999</v>
      </c>
      <c r="S133" s="19">
        <v>1</v>
      </c>
      <c r="T133" s="1" t="s">
        <v>339</v>
      </c>
      <c r="U133" s="29">
        <v>0.4</v>
      </c>
      <c r="V133" s="29">
        <v>0.4</v>
      </c>
      <c r="W133" s="45">
        <v>0.4</v>
      </c>
      <c r="X133" s="46">
        <v>0.4</v>
      </c>
      <c r="Y133" s="29">
        <v>0.4</v>
      </c>
      <c r="Z133" s="46">
        <v>0.4</v>
      </c>
      <c r="AA133" s="29">
        <v>0.4</v>
      </c>
      <c r="AB133" s="29">
        <v>0.4</v>
      </c>
      <c r="AC133" s="79">
        <v>0.4</v>
      </c>
      <c r="AQ133" s="26">
        <v>83500</v>
      </c>
      <c r="AR133" s="3"/>
      <c r="AS133" s="18">
        <v>629.41499999999996</v>
      </c>
      <c r="AT133" s="3"/>
      <c r="AU133" s="3"/>
    </row>
    <row r="134" spans="1:47" x14ac:dyDescent="0.25">
      <c r="A134" s="18">
        <v>147656</v>
      </c>
      <c r="B134" s="18">
        <v>150634</v>
      </c>
      <c r="C134" s="33">
        <v>0.33300000000000002</v>
      </c>
      <c r="D134" s="33">
        <v>0.72799999999999998</v>
      </c>
      <c r="S134" s="19">
        <v>1</v>
      </c>
      <c r="T134" s="1" t="s">
        <v>340</v>
      </c>
      <c r="U134" s="29">
        <v>0.5</v>
      </c>
      <c r="V134" s="29">
        <v>0.5</v>
      </c>
      <c r="W134" s="45">
        <v>0.5</v>
      </c>
      <c r="X134" s="46">
        <v>0.4</v>
      </c>
      <c r="Y134" s="29">
        <v>0.4</v>
      </c>
      <c r="Z134" s="46">
        <v>0.4</v>
      </c>
      <c r="AA134" s="29">
        <v>0.4</v>
      </c>
      <c r="AB134" s="29">
        <v>0.5</v>
      </c>
      <c r="AC134" s="79">
        <v>0.4</v>
      </c>
      <c r="AQ134" s="26">
        <v>84000</v>
      </c>
      <c r="AR134" s="3"/>
      <c r="AS134" s="18">
        <v>595.66499999999996</v>
      </c>
      <c r="AT134" s="3"/>
      <c r="AU134" s="3"/>
    </row>
    <row r="135" spans="1:47" x14ac:dyDescent="0.25">
      <c r="A135" s="18">
        <v>150635</v>
      </c>
      <c r="B135" s="18">
        <v>153612</v>
      </c>
      <c r="C135" s="33">
        <v>0.33300000000000002</v>
      </c>
      <c r="D135" s="33">
        <v>0.72</v>
      </c>
      <c r="S135" s="19">
        <v>1</v>
      </c>
      <c r="T135" s="3" t="s">
        <v>641</v>
      </c>
      <c r="U135" s="29">
        <v>1</v>
      </c>
      <c r="V135" s="29">
        <v>1</v>
      </c>
      <c r="W135" s="45">
        <v>1</v>
      </c>
      <c r="X135" s="46">
        <v>1</v>
      </c>
      <c r="Y135" s="29">
        <v>1</v>
      </c>
      <c r="Z135" s="46">
        <v>1</v>
      </c>
      <c r="AA135" s="29">
        <v>1</v>
      </c>
      <c r="AB135" s="29">
        <v>1</v>
      </c>
      <c r="AC135" s="79">
        <v>1</v>
      </c>
      <c r="AQ135" s="26">
        <v>84500</v>
      </c>
      <c r="AR135" s="3"/>
      <c r="AS135" s="18">
        <v>561.91499999999996</v>
      </c>
      <c r="AT135" s="3"/>
      <c r="AU135" s="3"/>
    </row>
    <row r="136" spans="1:47" x14ac:dyDescent="0.25">
      <c r="A136" s="18">
        <v>153613</v>
      </c>
      <c r="B136" s="18">
        <v>156590</v>
      </c>
      <c r="C136" s="33">
        <v>0.33300000000000002</v>
      </c>
      <c r="D136" s="33">
        <v>0.70899999999999996</v>
      </c>
      <c r="S136" s="19">
        <v>1</v>
      </c>
      <c r="T136" s="1" t="s">
        <v>341</v>
      </c>
      <c r="U136" s="29">
        <v>0.5</v>
      </c>
      <c r="V136" s="29">
        <v>0.5</v>
      </c>
      <c r="W136" s="45">
        <v>0.5</v>
      </c>
      <c r="X136" s="46">
        <v>0.6</v>
      </c>
      <c r="Y136" s="29">
        <v>0.6</v>
      </c>
      <c r="Z136" s="46">
        <v>0.5</v>
      </c>
      <c r="AA136" s="29">
        <v>0.5</v>
      </c>
      <c r="AB136" s="29">
        <v>0.6</v>
      </c>
      <c r="AC136" s="79">
        <v>0.5</v>
      </c>
      <c r="AQ136" s="26">
        <v>85000</v>
      </c>
      <c r="AR136" s="3"/>
      <c r="AS136" s="18">
        <v>528.16499999999996</v>
      </c>
      <c r="AT136" s="3"/>
      <c r="AU136" s="3"/>
    </row>
    <row r="137" spans="1:47" x14ac:dyDescent="0.25">
      <c r="A137" s="18">
        <v>156591</v>
      </c>
      <c r="B137" s="18">
        <v>159567</v>
      </c>
      <c r="C137" s="33">
        <v>0.33300000000000002</v>
      </c>
      <c r="D137" s="33">
        <v>0.70299999999999996</v>
      </c>
      <c r="S137" s="19">
        <v>1</v>
      </c>
      <c r="T137" s="1" t="s">
        <v>342</v>
      </c>
      <c r="U137" s="29">
        <v>0.5</v>
      </c>
      <c r="V137" s="29">
        <v>0.5</v>
      </c>
      <c r="W137" s="45">
        <v>0.4</v>
      </c>
      <c r="X137" s="46">
        <v>0.5</v>
      </c>
      <c r="Y137" s="29">
        <v>0.5</v>
      </c>
      <c r="Z137" s="46">
        <v>0.5</v>
      </c>
      <c r="AA137" s="29">
        <v>0.5</v>
      </c>
      <c r="AB137" s="29">
        <v>0.5</v>
      </c>
      <c r="AC137" s="79">
        <v>0.4</v>
      </c>
      <c r="AQ137" s="26">
        <v>85500</v>
      </c>
      <c r="AR137" s="3"/>
      <c r="AS137" s="18">
        <v>494.41499999999996</v>
      </c>
      <c r="AT137" s="3"/>
      <c r="AU137" s="3"/>
    </row>
    <row r="138" spans="1:47" x14ac:dyDescent="0.25">
      <c r="A138" s="18">
        <v>159568</v>
      </c>
      <c r="B138" s="18">
        <v>162547</v>
      </c>
      <c r="C138" s="33">
        <v>0.33300000000000002</v>
      </c>
      <c r="D138" s="33">
        <v>0.69499999999999995</v>
      </c>
      <c r="S138" s="19">
        <v>2</v>
      </c>
      <c r="T138" s="1" t="s">
        <v>217</v>
      </c>
      <c r="U138" s="29">
        <v>1</v>
      </c>
      <c r="V138" s="29">
        <v>1</v>
      </c>
      <c r="W138" s="45">
        <v>1</v>
      </c>
      <c r="X138" s="46">
        <v>1</v>
      </c>
      <c r="Y138" s="29">
        <v>1</v>
      </c>
      <c r="Z138" s="46">
        <v>1</v>
      </c>
      <c r="AA138" s="29">
        <v>1</v>
      </c>
      <c r="AB138" s="29">
        <v>1</v>
      </c>
      <c r="AC138" s="79">
        <v>1</v>
      </c>
      <c r="AQ138" s="26">
        <v>86000</v>
      </c>
      <c r="AR138" s="3"/>
      <c r="AS138" s="18">
        <v>460.66499999999996</v>
      </c>
      <c r="AT138" s="3"/>
      <c r="AU138" s="3"/>
    </row>
    <row r="139" spans="1:47" x14ac:dyDescent="0.25">
      <c r="A139" s="18">
        <v>162548</v>
      </c>
      <c r="B139" s="18">
        <v>165525</v>
      </c>
      <c r="C139" s="33">
        <v>0.33300000000000002</v>
      </c>
      <c r="D139" s="33">
        <v>0.68700000000000006</v>
      </c>
      <c r="S139" s="19">
        <v>1</v>
      </c>
      <c r="T139" s="1" t="s">
        <v>343</v>
      </c>
      <c r="U139" s="29">
        <v>0.5</v>
      </c>
      <c r="V139" s="29">
        <v>0.4</v>
      </c>
      <c r="W139" s="45">
        <v>0.4</v>
      </c>
      <c r="X139" s="46">
        <v>0.4</v>
      </c>
      <c r="Y139" s="29">
        <v>0.5</v>
      </c>
      <c r="Z139" s="46">
        <v>0.5</v>
      </c>
      <c r="AA139" s="29">
        <v>0.4</v>
      </c>
      <c r="AB139" s="29">
        <v>0.5</v>
      </c>
      <c r="AC139" s="79">
        <v>0.4</v>
      </c>
      <c r="AQ139" s="26">
        <v>86500</v>
      </c>
      <c r="AR139" s="3"/>
      <c r="AS139" s="18">
        <v>426.91499999999996</v>
      </c>
      <c r="AT139" s="3"/>
      <c r="AU139" s="3"/>
    </row>
    <row r="140" spans="1:47" x14ac:dyDescent="0.25">
      <c r="A140" s="18">
        <v>165526</v>
      </c>
      <c r="B140" s="18">
        <v>168504</v>
      </c>
      <c r="C140" s="33">
        <v>0.33300000000000002</v>
      </c>
      <c r="D140" s="33">
        <v>0.67900000000000005</v>
      </c>
      <c r="S140" s="19">
        <v>1</v>
      </c>
      <c r="T140" s="3" t="s">
        <v>642</v>
      </c>
      <c r="U140" s="29">
        <v>0.3</v>
      </c>
      <c r="V140" s="29">
        <v>0.3</v>
      </c>
      <c r="W140" s="45">
        <v>0.4</v>
      </c>
      <c r="X140" s="46">
        <v>0.3</v>
      </c>
      <c r="Y140" s="29">
        <v>0.4</v>
      </c>
      <c r="Z140" s="46">
        <v>0.4</v>
      </c>
      <c r="AA140" s="29">
        <v>0.4</v>
      </c>
      <c r="AB140" s="29">
        <v>0.5</v>
      </c>
      <c r="AC140" s="79">
        <v>0.4</v>
      </c>
      <c r="AQ140" s="26">
        <v>87000</v>
      </c>
      <c r="AR140" s="3"/>
      <c r="AS140" s="18">
        <v>393.16499999999996</v>
      </c>
      <c r="AT140" s="3"/>
      <c r="AU140" s="3"/>
    </row>
    <row r="141" spans="1:47" x14ac:dyDescent="0.25">
      <c r="A141" s="18">
        <v>168505</v>
      </c>
      <c r="B141" s="18">
        <v>171483</v>
      </c>
      <c r="C141" s="33">
        <v>0.33300000000000002</v>
      </c>
      <c r="D141" s="33">
        <v>0.67200000000000004</v>
      </c>
      <c r="S141" s="19">
        <v>1</v>
      </c>
      <c r="T141" s="1" t="s">
        <v>344</v>
      </c>
      <c r="U141" s="29">
        <v>0.4</v>
      </c>
      <c r="V141" s="29">
        <v>0.4</v>
      </c>
      <c r="W141" s="45">
        <v>0.3</v>
      </c>
      <c r="X141" s="46">
        <v>0.3</v>
      </c>
      <c r="Y141" s="29">
        <v>0.3</v>
      </c>
      <c r="Z141" s="46">
        <v>0.3</v>
      </c>
      <c r="AA141" s="29">
        <v>0.3</v>
      </c>
      <c r="AB141" s="29">
        <v>0.4</v>
      </c>
      <c r="AC141" s="79">
        <v>0.4</v>
      </c>
      <c r="AQ141" s="26">
        <v>87500</v>
      </c>
      <c r="AR141" s="3"/>
      <c r="AS141" s="18">
        <v>359.41499999999996</v>
      </c>
      <c r="AT141" s="3"/>
      <c r="AU141" s="3"/>
    </row>
    <row r="142" spans="1:47" x14ac:dyDescent="0.25">
      <c r="A142" s="18">
        <v>171484</v>
      </c>
      <c r="B142" s="18">
        <v>174461</v>
      </c>
      <c r="C142" s="33">
        <v>0.33300000000000002</v>
      </c>
      <c r="D142" s="33">
        <v>0.66400000000000003</v>
      </c>
      <c r="S142" s="19">
        <v>1</v>
      </c>
      <c r="T142" s="1" t="s">
        <v>345</v>
      </c>
      <c r="U142" s="29">
        <v>0.5</v>
      </c>
      <c r="V142" s="29">
        <v>0.7</v>
      </c>
      <c r="W142" s="45">
        <v>0.5</v>
      </c>
      <c r="X142" s="46">
        <v>0.7</v>
      </c>
      <c r="Y142" s="29">
        <v>0.7</v>
      </c>
      <c r="Z142" s="46">
        <v>0.6</v>
      </c>
      <c r="AA142" s="29">
        <v>0.6</v>
      </c>
      <c r="AB142" s="29">
        <v>0.8</v>
      </c>
      <c r="AC142" s="79">
        <v>0.7</v>
      </c>
      <c r="AQ142" s="26">
        <v>88000</v>
      </c>
      <c r="AR142" s="3"/>
      <c r="AS142" s="18">
        <v>325.66499999999996</v>
      </c>
      <c r="AT142" s="3"/>
      <c r="AU142" s="3"/>
    </row>
    <row r="143" spans="1:47" x14ac:dyDescent="0.25">
      <c r="A143" s="18">
        <v>174462</v>
      </c>
      <c r="B143" s="18">
        <v>177440</v>
      </c>
      <c r="C143" s="33">
        <v>0.33300000000000002</v>
      </c>
      <c r="D143" s="33">
        <v>0.65600000000000003</v>
      </c>
      <c r="S143" s="19">
        <v>2</v>
      </c>
      <c r="T143" s="1" t="s">
        <v>219</v>
      </c>
      <c r="U143" s="29">
        <v>1</v>
      </c>
      <c r="V143" s="29">
        <v>1</v>
      </c>
      <c r="W143" s="45">
        <v>1</v>
      </c>
      <c r="X143" s="46">
        <v>1</v>
      </c>
      <c r="Y143" s="29">
        <v>1</v>
      </c>
      <c r="Z143" s="46">
        <v>1</v>
      </c>
      <c r="AA143" s="29">
        <v>1</v>
      </c>
      <c r="AB143" s="29">
        <v>1</v>
      </c>
      <c r="AC143" s="79">
        <v>1</v>
      </c>
      <c r="AQ143" s="26">
        <v>88500</v>
      </c>
      <c r="AR143" s="3"/>
      <c r="AS143" s="18">
        <v>291.91499999999996</v>
      </c>
      <c r="AT143" s="3"/>
      <c r="AU143" s="3"/>
    </row>
    <row r="144" spans="1:47" x14ac:dyDescent="0.25">
      <c r="A144" s="18">
        <v>177441</v>
      </c>
      <c r="B144" s="18">
        <v>180418</v>
      </c>
      <c r="C144" s="33">
        <v>0.33300000000000002</v>
      </c>
      <c r="D144" s="33">
        <v>0.65</v>
      </c>
      <c r="S144" s="19">
        <v>1</v>
      </c>
      <c r="T144" s="1" t="s">
        <v>346</v>
      </c>
      <c r="U144" s="29">
        <v>0.4</v>
      </c>
      <c r="V144" s="29">
        <v>0.4</v>
      </c>
      <c r="W144" s="45">
        <v>0.4</v>
      </c>
      <c r="X144" s="46">
        <v>0.4</v>
      </c>
      <c r="Y144" s="29">
        <v>0.4</v>
      </c>
      <c r="Z144" s="46">
        <v>0.3</v>
      </c>
      <c r="AA144" s="29">
        <v>0.3</v>
      </c>
      <c r="AB144" s="29">
        <v>0.4</v>
      </c>
      <c r="AC144" s="79">
        <v>0.3</v>
      </c>
      <c r="AQ144" s="26">
        <v>89000</v>
      </c>
      <c r="AR144" s="3"/>
      <c r="AS144" s="18">
        <v>258.16499999999996</v>
      </c>
      <c r="AT144" s="3"/>
      <c r="AU144" s="3"/>
    </row>
    <row r="145" spans="1:47" x14ac:dyDescent="0.25">
      <c r="A145" s="18">
        <v>180419</v>
      </c>
      <c r="B145" s="18">
        <v>99999999</v>
      </c>
      <c r="C145" s="33">
        <v>0.33300000000000002</v>
      </c>
      <c r="D145" s="33">
        <v>0.64</v>
      </c>
      <c r="S145" s="19">
        <v>1</v>
      </c>
      <c r="T145" s="3" t="s">
        <v>643</v>
      </c>
      <c r="U145" s="29">
        <v>1</v>
      </c>
      <c r="V145" s="29">
        <v>1</v>
      </c>
      <c r="W145" s="45">
        <v>1</v>
      </c>
      <c r="X145" s="46">
        <v>1</v>
      </c>
      <c r="Y145" s="29">
        <v>1</v>
      </c>
      <c r="Z145" s="46">
        <v>1</v>
      </c>
      <c r="AA145" s="29">
        <v>0.9</v>
      </c>
      <c r="AB145" s="29">
        <v>0.7</v>
      </c>
      <c r="AC145" s="79">
        <v>1</v>
      </c>
      <c r="AQ145" s="26">
        <v>89500</v>
      </c>
      <c r="AR145" s="3"/>
      <c r="AS145" s="18">
        <v>224.41499999999996</v>
      </c>
      <c r="AT145" s="3"/>
      <c r="AU145" s="3"/>
    </row>
    <row r="146" spans="1:47" x14ac:dyDescent="0.25">
      <c r="D146" s="23" t="s">
        <v>165</v>
      </c>
      <c r="S146" s="19">
        <v>1</v>
      </c>
      <c r="T146" s="1" t="s">
        <v>347</v>
      </c>
      <c r="U146" s="29">
        <v>0.7</v>
      </c>
      <c r="V146" s="29">
        <v>0.7</v>
      </c>
      <c r="W146" s="45">
        <v>0.7</v>
      </c>
      <c r="X146" s="46">
        <v>0.6</v>
      </c>
      <c r="Y146" s="29">
        <v>0.6</v>
      </c>
      <c r="Z146" s="46">
        <v>0.6</v>
      </c>
      <c r="AA146" s="29">
        <v>0.6</v>
      </c>
      <c r="AB146" s="29">
        <v>0.6</v>
      </c>
      <c r="AC146" s="79">
        <v>0.6</v>
      </c>
      <c r="AQ146" s="26">
        <v>90000</v>
      </c>
      <c r="AR146" s="3"/>
      <c r="AS146" s="18">
        <v>190.66499999999996</v>
      </c>
      <c r="AT146" s="3"/>
      <c r="AU146" s="3"/>
    </row>
    <row r="147" spans="1:47" x14ac:dyDescent="0.25">
      <c r="S147" s="19">
        <v>1</v>
      </c>
      <c r="T147" s="3" t="s">
        <v>644</v>
      </c>
      <c r="U147" s="29">
        <v>0.9</v>
      </c>
      <c r="V147" s="29">
        <v>0.7</v>
      </c>
      <c r="W147" s="45">
        <v>0.7</v>
      </c>
      <c r="X147" s="46">
        <v>0.7</v>
      </c>
      <c r="Y147" s="29">
        <v>0.8</v>
      </c>
      <c r="Z147" s="46">
        <v>0.8</v>
      </c>
      <c r="AA147" s="29">
        <v>0.8</v>
      </c>
      <c r="AB147" s="29">
        <v>1</v>
      </c>
      <c r="AC147" s="79">
        <v>0.8</v>
      </c>
      <c r="AQ147" s="26">
        <v>90500</v>
      </c>
      <c r="AR147" s="3"/>
      <c r="AS147" s="18">
        <v>156.91499999999996</v>
      </c>
      <c r="AT147" s="3"/>
      <c r="AU147" s="3"/>
    </row>
    <row r="148" spans="1:47" ht="15.75" x14ac:dyDescent="0.25">
      <c r="A148" s="119" t="s">
        <v>624</v>
      </c>
      <c r="B148" s="119"/>
      <c r="C148" s="119"/>
      <c r="D148" s="119"/>
      <c r="S148" s="19">
        <v>1</v>
      </c>
      <c r="T148" s="1" t="s">
        <v>348</v>
      </c>
      <c r="U148" s="29">
        <v>0.5</v>
      </c>
      <c r="V148" s="29">
        <v>0.5</v>
      </c>
      <c r="W148" s="45">
        <v>0.5</v>
      </c>
      <c r="X148" s="46">
        <v>0.5</v>
      </c>
      <c r="Y148" s="29">
        <v>0.5</v>
      </c>
      <c r="Z148" s="46">
        <v>0.5</v>
      </c>
      <c r="AA148" s="29">
        <v>0.5</v>
      </c>
      <c r="AB148" s="29">
        <v>0.6</v>
      </c>
      <c r="AC148" s="79">
        <v>0.5</v>
      </c>
      <c r="AQ148" s="26">
        <v>91000</v>
      </c>
      <c r="AR148" s="3"/>
      <c r="AS148" s="18">
        <v>123.16499999999996</v>
      </c>
      <c r="AT148" s="3"/>
      <c r="AU148" s="3"/>
    </row>
    <row r="149" spans="1:47" ht="27.75" customHeight="1" x14ac:dyDescent="0.25">
      <c r="A149" s="21" t="s">
        <v>161</v>
      </c>
      <c r="B149" s="21" t="s">
        <v>162</v>
      </c>
      <c r="C149" s="21" t="s">
        <v>163</v>
      </c>
      <c r="D149" s="21" t="s">
        <v>164</v>
      </c>
      <c r="S149" s="19">
        <v>1</v>
      </c>
      <c r="T149" s="99" t="s">
        <v>349</v>
      </c>
      <c r="U149" s="100">
        <v>0.6</v>
      </c>
      <c r="V149" s="100">
        <v>0.6</v>
      </c>
      <c r="W149" s="101">
        <v>0.6</v>
      </c>
      <c r="X149" s="114">
        <v>0.6</v>
      </c>
      <c r="Y149" s="29">
        <v>0.7</v>
      </c>
      <c r="Z149" s="46">
        <v>0.6</v>
      </c>
      <c r="AA149" s="29">
        <v>0.6</v>
      </c>
      <c r="AB149" s="29">
        <v>0.7</v>
      </c>
      <c r="AC149" s="79">
        <v>0.6</v>
      </c>
      <c r="AQ149" s="26">
        <v>91500</v>
      </c>
      <c r="AR149" s="3"/>
      <c r="AS149" s="18">
        <v>89.414999999999964</v>
      </c>
      <c r="AT149" s="3"/>
      <c r="AU149" s="3"/>
    </row>
    <row r="150" spans="1:47" x14ac:dyDescent="0.25">
      <c r="A150" s="41">
        <v>0</v>
      </c>
      <c r="B150" s="42">
        <v>18849</v>
      </c>
      <c r="C150" s="43">
        <v>0.94</v>
      </c>
      <c r="D150" s="44">
        <v>0.95</v>
      </c>
      <c r="S150" s="19">
        <v>2</v>
      </c>
      <c r="T150" s="1" t="s">
        <v>221</v>
      </c>
      <c r="U150" s="29">
        <v>1</v>
      </c>
      <c r="V150" s="29">
        <v>1</v>
      </c>
      <c r="W150" s="45">
        <v>1</v>
      </c>
      <c r="X150" s="46">
        <v>1</v>
      </c>
      <c r="Y150" s="29">
        <v>1</v>
      </c>
      <c r="Z150" s="46">
        <v>1</v>
      </c>
      <c r="AA150" s="29">
        <v>1</v>
      </c>
      <c r="AB150" s="29">
        <v>1</v>
      </c>
      <c r="AC150" s="79">
        <v>1</v>
      </c>
      <c r="AQ150" s="26">
        <v>92000</v>
      </c>
      <c r="AR150" s="3"/>
      <c r="AS150" s="18">
        <v>55.664999999999964</v>
      </c>
      <c r="AT150" s="3"/>
      <c r="AU150" s="3"/>
    </row>
    <row r="151" spans="1:47" x14ac:dyDescent="0.25">
      <c r="A151" s="41">
        <v>18850</v>
      </c>
      <c r="B151" s="42">
        <v>20105</v>
      </c>
      <c r="C151" s="43">
        <v>0.94</v>
      </c>
      <c r="D151" s="44">
        <v>0.95</v>
      </c>
      <c r="S151" s="19">
        <v>2</v>
      </c>
      <c r="T151" s="1" t="s">
        <v>223</v>
      </c>
      <c r="U151" s="29">
        <v>1</v>
      </c>
      <c r="V151" s="29">
        <v>1</v>
      </c>
      <c r="W151" s="45">
        <v>1</v>
      </c>
      <c r="X151" s="46">
        <v>1</v>
      </c>
      <c r="Y151" s="29">
        <v>1</v>
      </c>
      <c r="Z151" s="46">
        <v>1</v>
      </c>
      <c r="AA151" s="29">
        <v>1</v>
      </c>
      <c r="AB151" s="29">
        <v>1</v>
      </c>
      <c r="AC151" s="79">
        <v>1</v>
      </c>
      <c r="AQ151" s="26">
        <v>92500</v>
      </c>
      <c r="AR151" s="3"/>
      <c r="AS151" s="18">
        <v>21.914999999999964</v>
      </c>
      <c r="AT151" s="3"/>
      <c r="AU151" s="3"/>
    </row>
    <row r="152" spans="1:47" x14ac:dyDescent="0.25">
      <c r="A152" s="41">
        <v>20106</v>
      </c>
      <c r="B152" s="42">
        <v>21358</v>
      </c>
      <c r="C152" s="43">
        <v>0.94</v>
      </c>
      <c r="D152" s="44">
        <v>0.95</v>
      </c>
      <c r="S152" s="19">
        <v>2</v>
      </c>
      <c r="T152" s="1" t="s">
        <v>225</v>
      </c>
      <c r="U152" s="29">
        <v>1</v>
      </c>
      <c r="V152" s="29">
        <v>1</v>
      </c>
      <c r="W152" s="45">
        <v>1</v>
      </c>
      <c r="X152" s="46">
        <v>1</v>
      </c>
      <c r="Y152" s="29">
        <v>1</v>
      </c>
      <c r="Z152" s="46">
        <v>1</v>
      </c>
      <c r="AA152" s="29">
        <v>1</v>
      </c>
      <c r="AB152" s="29">
        <v>1</v>
      </c>
      <c r="AC152" s="79">
        <v>1</v>
      </c>
      <c r="AU152" s="24" t="s">
        <v>165</v>
      </c>
    </row>
    <row r="153" spans="1:47" x14ac:dyDescent="0.25">
      <c r="A153" s="41">
        <v>21359</v>
      </c>
      <c r="B153" s="42">
        <v>22614</v>
      </c>
      <c r="C153" s="43">
        <v>0.94</v>
      </c>
      <c r="D153" s="44">
        <v>0.95</v>
      </c>
      <c r="S153" s="19">
        <v>1</v>
      </c>
      <c r="T153" s="1" t="s">
        <v>350</v>
      </c>
      <c r="U153" s="29">
        <v>0.5</v>
      </c>
      <c r="V153" s="29">
        <v>0.4</v>
      </c>
      <c r="W153" s="45">
        <v>0.5</v>
      </c>
      <c r="X153" s="46">
        <v>0.5</v>
      </c>
      <c r="Y153" s="29">
        <v>0.5</v>
      </c>
      <c r="Z153" s="46">
        <v>0.4</v>
      </c>
      <c r="AA153" s="29">
        <v>0.5</v>
      </c>
      <c r="AB153" s="29">
        <v>0.6</v>
      </c>
      <c r="AC153" s="79">
        <v>0.4</v>
      </c>
    </row>
    <row r="154" spans="1:47" x14ac:dyDescent="0.25">
      <c r="A154" s="41">
        <v>22615</v>
      </c>
      <c r="B154" s="42">
        <v>23870</v>
      </c>
      <c r="C154" s="43">
        <v>0.94</v>
      </c>
      <c r="D154" s="44">
        <v>0.95</v>
      </c>
      <c r="S154" s="19">
        <v>1</v>
      </c>
      <c r="T154" s="1" t="s">
        <v>351</v>
      </c>
      <c r="U154" s="29">
        <v>0.5</v>
      </c>
      <c r="V154" s="29">
        <v>0.5</v>
      </c>
      <c r="W154" s="45">
        <v>0.5</v>
      </c>
      <c r="X154" s="46">
        <v>0.4</v>
      </c>
      <c r="Y154" s="29">
        <v>0.5</v>
      </c>
      <c r="Z154" s="46">
        <v>0.5</v>
      </c>
      <c r="AA154" s="29">
        <v>0.4</v>
      </c>
      <c r="AB154" s="29">
        <v>0.5</v>
      </c>
      <c r="AC154" s="79">
        <v>0.4</v>
      </c>
      <c r="AQ154" s="115" t="s">
        <v>399</v>
      </c>
      <c r="AR154" s="116"/>
      <c r="AS154" s="116"/>
      <c r="AT154" s="116"/>
      <c r="AU154" s="117"/>
    </row>
    <row r="155" spans="1:47" x14ac:dyDescent="0.25">
      <c r="A155" s="41">
        <v>23871</v>
      </c>
      <c r="B155" s="42">
        <v>25124</v>
      </c>
      <c r="C155" s="43">
        <v>0.93799999999999994</v>
      </c>
      <c r="D155" s="44">
        <v>0.94900000000000007</v>
      </c>
      <c r="S155" s="19">
        <v>4</v>
      </c>
      <c r="T155" s="1" t="s">
        <v>352</v>
      </c>
      <c r="U155" s="29">
        <v>0.8</v>
      </c>
      <c r="V155" s="29">
        <v>0.8</v>
      </c>
      <c r="W155" s="45">
        <v>0.8</v>
      </c>
      <c r="X155" s="46">
        <v>0.7</v>
      </c>
      <c r="Y155" s="29">
        <v>0.7</v>
      </c>
      <c r="Z155" s="46">
        <v>0.8</v>
      </c>
      <c r="AA155" s="29">
        <v>0.7</v>
      </c>
      <c r="AB155" s="29">
        <v>0.8</v>
      </c>
      <c r="AC155" s="79">
        <v>0.7</v>
      </c>
      <c r="AQ155" s="30" t="s">
        <v>245</v>
      </c>
      <c r="AR155" s="30" t="s">
        <v>395</v>
      </c>
      <c r="AS155" s="30" t="s">
        <v>396</v>
      </c>
      <c r="AT155" s="30" t="s">
        <v>397</v>
      </c>
      <c r="AU155" s="30" t="s">
        <v>398</v>
      </c>
    </row>
    <row r="156" spans="1:47" x14ac:dyDescent="0.25">
      <c r="A156" s="41">
        <v>25125</v>
      </c>
      <c r="B156" s="42">
        <v>26379</v>
      </c>
      <c r="C156" s="43">
        <v>0.92799999999999994</v>
      </c>
      <c r="D156" s="44">
        <v>0.94799999999999995</v>
      </c>
      <c r="S156" s="19">
        <v>1</v>
      </c>
      <c r="T156" s="1" t="s">
        <v>577</v>
      </c>
      <c r="U156" s="29">
        <v>0.8</v>
      </c>
      <c r="V156" s="29">
        <v>0.7</v>
      </c>
      <c r="W156" s="45">
        <v>0.8</v>
      </c>
      <c r="X156" s="46">
        <v>0.6</v>
      </c>
      <c r="Y156" s="29">
        <v>0.8</v>
      </c>
      <c r="Z156" s="46">
        <v>0.7</v>
      </c>
      <c r="AA156" s="29">
        <v>0.7</v>
      </c>
      <c r="AB156" s="29">
        <v>0.9</v>
      </c>
      <c r="AC156" s="79">
        <v>0.8</v>
      </c>
      <c r="AQ156" s="26">
        <v>20109</v>
      </c>
      <c r="AR156" s="18">
        <v>4218</v>
      </c>
      <c r="AS156" s="18">
        <v>5116</v>
      </c>
      <c r="AT156" s="18">
        <v>1142</v>
      </c>
      <c r="AU156" s="18">
        <v>2040</v>
      </c>
    </row>
    <row r="157" spans="1:47" x14ac:dyDescent="0.25">
      <c r="A157" s="41">
        <v>26380</v>
      </c>
      <c r="B157" s="42">
        <v>27630</v>
      </c>
      <c r="C157" s="43">
        <v>0.92</v>
      </c>
      <c r="D157" s="44">
        <v>0.94700000000000006</v>
      </c>
      <c r="S157" s="19">
        <v>1</v>
      </c>
      <c r="T157" s="1" t="s">
        <v>353</v>
      </c>
      <c r="U157" s="29">
        <v>0.6</v>
      </c>
      <c r="V157" s="29">
        <v>0.6</v>
      </c>
      <c r="W157" s="45">
        <v>0.7</v>
      </c>
      <c r="X157" s="46">
        <v>0.6</v>
      </c>
      <c r="Y157" s="29">
        <v>0.6</v>
      </c>
      <c r="Z157" s="46">
        <v>0.6</v>
      </c>
      <c r="AA157" s="29">
        <v>0.6</v>
      </c>
      <c r="AB157" s="29">
        <v>0.8</v>
      </c>
      <c r="AC157" s="79">
        <v>0.6</v>
      </c>
      <c r="AQ157" s="26">
        <v>20500</v>
      </c>
      <c r="AR157" s="18">
        <v>4191.6075000000001</v>
      </c>
      <c r="AS157" s="18">
        <v>5089.6075000000001</v>
      </c>
      <c r="AT157" s="18">
        <v>1115.6075000000001</v>
      </c>
      <c r="AU157" s="18">
        <v>2013.6075000000001</v>
      </c>
    </row>
    <row r="158" spans="1:47" x14ac:dyDescent="0.25">
      <c r="A158" s="41">
        <v>27631</v>
      </c>
      <c r="B158" s="42">
        <v>28981</v>
      </c>
      <c r="C158" s="43">
        <v>0.91200000000000003</v>
      </c>
      <c r="D158" s="44">
        <v>0.94599999999999995</v>
      </c>
      <c r="S158" s="19">
        <v>1</v>
      </c>
      <c r="T158" s="3" t="s">
        <v>645</v>
      </c>
      <c r="U158" s="29">
        <v>0.5</v>
      </c>
      <c r="V158" s="29">
        <v>0.5</v>
      </c>
      <c r="W158" s="45">
        <v>0.5</v>
      </c>
      <c r="X158" s="46">
        <v>0.6</v>
      </c>
      <c r="Y158" s="29">
        <v>0.6</v>
      </c>
      <c r="Z158" s="46">
        <v>0.5</v>
      </c>
      <c r="AA158" s="29">
        <v>0.6</v>
      </c>
      <c r="AB158" s="29">
        <v>0.7</v>
      </c>
      <c r="AC158" s="79">
        <v>0.7</v>
      </c>
      <c r="AQ158" s="26">
        <v>21000</v>
      </c>
      <c r="AR158" s="18">
        <v>4157.8575000000001</v>
      </c>
      <c r="AS158" s="18">
        <v>5055.8575000000001</v>
      </c>
      <c r="AT158" s="18">
        <v>1081.8575000000001</v>
      </c>
      <c r="AU158" s="18">
        <v>1979.8575000000001</v>
      </c>
    </row>
    <row r="159" spans="1:47" x14ac:dyDescent="0.25">
      <c r="A159" s="41">
        <v>28982</v>
      </c>
      <c r="B159" s="42">
        <v>30329</v>
      </c>
      <c r="C159" s="43">
        <v>0.90400000000000003</v>
      </c>
      <c r="D159" s="44">
        <v>0.94400000000000006</v>
      </c>
      <c r="S159" s="19">
        <v>1</v>
      </c>
      <c r="T159" s="1" t="s">
        <v>354</v>
      </c>
      <c r="U159" s="29">
        <v>0.5</v>
      </c>
      <c r="V159" s="29">
        <v>0.5</v>
      </c>
      <c r="W159" s="45">
        <v>0.5</v>
      </c>
      <c r="X159" s="46">
        <v>0.5</v>
      </c>
      <c r="Y159" s="29">
        <v>0.5</v>
      </c>
      <c r="Z159" s="46">
        <v>0.5</v>
      </c>
      <c r="AA159" s="29">
        <v>0.5</v>
      </c>
      <c r="AB159" s="29">
        <v>0.5</v>
      </c>
      <c r="AC159" s="79">
        <v>0.5</v>
      </c>
      <c r="AQ159" s="26">
        <v>21500</v>
      </c>
      <c r="AR159" s="18">
        <v>4124.1075000000001</v>
      </c>
      <c r="AS159" s="18">
        <v>5022.1075000000001</v>
      </c>
      <c r="AT159" s="18">
        <v>1048.1075000000001</v>
      </c>
      <c r="AU159" s="18">
        <v>1946.1075000000001</v>
      </c>
    </row>
    <row r="160" spans="1:47" x14ac:dyDescent="0.25">
      <c r="A160" s="41">
        <v>30330</v>
      </c>
      <c r="B160" s="42">
        <v>31680</v>
      </c>
      <c r="C160" s="43">
        <v>0.89300000000000002</v>
      </c>
      <c r="D160" s="44">
        <v>0.94200000000000006</v>
      </c>
      <c r="S160" s="19">
        <v>2</v>
      </c>
      <c r="T160" s="1" t="s">
        <v>227</v>
      </c>
      <c r="U160" s="29">
        <v>1</v>
      </c>
      <c r="V160" s="29">
        <v>1</v>
      </c>
      <c r="W160" s="45">
        <v>0.5</v>
      </c>
      <c r="X160" s="46">
        <v>1</v>
      </c>
      <c r="Y160" s="29">
        <v>1</v>
      </c>
      <c r="Z160" s="46">
        <v>1</v>
      </c>
      <c r="AA160" s="29">
        <v>1</v>
      </c>
      <c r="AB160" s="29">
        <v>1</v>
      </c>
      <c r="AC160" s="79">
        <v>1</v>
      </c>
      <c r="AQ160" s="26">
        <v>22000</v>
      </c>
      <c r="AR160" s="18">
        <v>4090.3575000000001</v>
      </c>
      <c r="AS160" s="18">
        <v>4988.3575000000001</v>
      </c>
      <c r="AT160" s="18">
        <v>1014.3575</v>
      </c>
      <c r="AU160" s="18">
        <v>1912.3575000000001</v>
      </c>
    </row>
    <row r="161" spans="1:47" x14ac:dyDescent="0.25">
      <c r="A161" s="41">
        <v>31681</v>
      </c>
      <c r="B161" s="42">
        <v>33029</v>
      </c>
      <c r="C161" s="43">
        <v>0.88700000000000001</v>
      </c>
      <c r="D161" s="44">
        <v>0.94</v>
      </c>
      <c r="S161" s="19">
        <v>1</v>
      </c>
      <c r="T161" s="1" t="s">
        <v>355</v>
      </c>
      <c r="U161" s="29">
        <v>0.7</v>
      </c>
      <c r="V161" s="29">
        <v>0.6</v>
      </c>
      <c r="W161" s="45">
        <v>0.6</v>
      </c>
      <c r="X161" s="46">
        <v>0.7</v>
      </c>
      <c r="Y161" s="29">
        <v>0.7</v>
      </c>
      <c r="Z161" s="46">
        <v>0.5</v>
      </c>
      <c r="AA161" s="29">
        <v>0.6</v>
      </c>
      <c r="AB161" s="29">
        <v>0.6</v>
      </c>
      <c r="AC161" s="79">
        <v>0.7</v>
      </c>
      <c r="AQ161" s="26">
        <v>22500</v>
      </c>
      <c r="AR161" s="18">
        <v>4056.6075000000001</v>
      </c>
      <c r="AS161" s="18">
        <v>4954.6075000000001</v>
      </c>
      <c r="AT161" s="18">
        <v>980.60749999999996</v>
      </c>
      <c r="AU161" s="18">
        <v>1878.6075000000001</v>
      </c>
    </row>
    <row r="162" spans="1:47" x14ac:dyDescent="0.25">
      <c r="A162" s="41">
        <v>33030</v>
      </c>
      <c r="B162" s="42">
        <v>34381</v>
      </c>
      <c r="C162" s="43">
        <v>0.877</v>
      </c>
      <c r="D162" s="44">
        <v>0.94</v>
      </c>
      <c r="S162" s="19">
        <v>1</v>
      </c>
      <c r="T162" s="1" t="s">
        <v>356</v>
      </c>
      <c r="U162" s="29">
        <v>0.5</v>
      </c>
      <c r="V162" s="29">
        <v>0.4</v>
      </c>
      <c r="W162" s="45">
        <v>0.4</v>
      </c>
      <c r="X162" s="46">
        <v>0.4</v>
      </c>
      <c r="Y162" s="29">
        <v>0.4</v>
      </c>
      <c r="Z162" s="46">
        <v>0.4</v>
      </c>
      <c r="AA162" s="29">
        <v>0.3</v>
      </c>
      <c r="AB162" s="29">
        <v>0.4</v>
      </c>
      <c r="AC162" s="79">
        <v>0.3</v>
      </c>
      <c r="AQ162" s="26">
        <v>23000</v>
      </c>
      <c r="AR162" s="18">
        <v>4022.8575000000001</v>
      </c>
      <c r="AS162" s="18">
        <v>4920.8575000000001</v>
      </c>
      <c r="AT162" s="18">
        <v>946.85749999999996</v>
      </c>
      <c r="AU162" s="18">
        <v>1844.8575000000001</v>
      </c>
    </row>
    <row r="163" spans="1:47" x14ac:dyDescent="0.25">
      <c r="A163" s="41">
        <v>34382</v>
      </c>
      <c r="B163" s="42">
        <v>35730</v>
      </c>
      <c r="C163" s="43">
        <v>0.86799999999999999</v>
      </c>
      <c r="D163" s="44">
        <v>0.94</v>
      </c>
      <c r="S163" s="19">
        <v>1</v>
      </c>
      <c r="T163" s="1" t="s">
        <v>357</v>
      </c>
      <c r="U163" s="29">
        <v>0.7</v>
      </c>
      <c r="V163" s="29">
        <v>0.7</v>
      </c>
      <c r="W163" s="45">
        <v>0.7</v>
      </c>
      <c r="X163" s="46">
        <v>0.8</v>
      </c>
      <c r="Y163" s="29">
        <v>0.8</v>
      </c>
      <c r="Z163" s="46">
        <v>0.7</v>
      </c>
      <c r="AA163" s="29">
        <v>0.7</v>
      </c>
      <c r="AB163" s="29">
        <v>0.9</v>
      </c>
      <c r="AC163" s="79">
        <v>0.8</v>
      </c>
      <c r="AQ163" s="26">
        <v>23500</v>
      </c>
      <c r="AR163" s="18">
        <v>3989.1075000000001</v>
      </c>
      <c r="AS163" s="18">
        <v>4887.1075000000001</v>
      </c>
      <c r="AT163" s="18">
        <v>913.10749999999996</v>
      </c>
      <c r="AU163" s="18">
        <v>1811.1075000000001</v>
      </c>
    </row>
    <row r="164" spans="1:47" x14ac:dyDescent="0.25">
      <c r="A164" s="41">
        <v>35731</v>
      </c>
      <c r="B164" s="42">
        <v>37112</v>
      </c>
      <c r="C164" s="43">
        <v>0.86</v>
      </c>
      <c r="D164" s="44">
        <v>0.94</v>
      </c>
      <c r="S164" s="19">
        <v>2</v>
      </c>
      <c r="T164" s="1" t="s">
        <v>229</v>
      </c>
      <c r="U164" s="29">
        <v>1</v>
      </c>
      <c r="V164" s="29">
        <v>1</v>
      </c>
      <c r="W164" s="45">
        <v>1</v>
      </c>
      <c r="X164" s="46">
        <v>1</v>
      </c>
      <c r="Y164" s="29">
        <v>1</v>
      </c>
      <c r="Z164" s="46">
        <v>1</v>
      </c>
      <c r="AA164" s="29">
        <v>1</v>
      </c>
      <c r="AB164" s="29">
        <v>1</v>
      </c>
      <c r="AC164" s="79">
        <v>1</v>
      </c>
      <c r="AQ164" s="26">
        <v>24000</v>
      </c>
      <c r="AR164" s="18">
        <v>3955.3575000000001</v>
      </c>
      <c r="AS164" s="18">
        <v>4853.3575000000001</v>
      </c>
      <c r="AT164" s="18">
        <v>879.35749999999996</v>
      </c>
      <c r="AU164" s="18">
        <v>1777.3575000000001</v>
      </c>
    </row>
    <row r="165" spans="1:47" x14ac:dyDescent="0.25">
      <c r="A165" s="41">
        <v>37113</v>
      </c>
      <c r="B165" s="42">
        <v>38496</v>
      </c>
      <c r="C165" s="43">
        <v>0.85099999999999998</v>
      </c>
      <c r="D165" s="44">
        <v>0.94</v>
      </c>
      <c r="S165" s="19">
        <v>2</v>
      </c>
      <c r="T165" s="1" t="s">
        <v>231</v>
      </c>
      <c r="U165" s="29">
        <v>1</v>
      </c>
      <c r="V165" s="29">
        <v>1</v>
      </c>
      <c r="W165" s="45">
        <v>1</v>
      </c>
      <c r="X165" s="46">
        <v>1</v>
      </c>
      <c r="Y165" s="29">
        <v>1</v>
      </c>
      <c r="Z165" s="46">
        <v>1</v>
      </c>
      <c r="AA165" s="29">
        <v>1</v>
      </c>
      <c r="AB165" s="29">
        <v>1</v>
      </c>
      <c r="AC165" s="79">
        <v>1</v>
      </c>
      <c r="AQ165" s="26">
        <v>24500</v>
      </c>
      <c r="AR165" s="18">
        <v>3921.6075000000001</v>
      </c>
      <c r="AS165" s="18">
        <v>4819.6075000000001</v>
      </c>
      <c r="AT165" s="18">
        <v>845.60749999999996</v>
      </c>
      <c r="AU165" s="18">
        <v>1743.6075000000001</v>
      </c>
    </row>
    <row r="166" spans="1:47" x14ac:dyDescent="0.25">
      <c r="A166" s="41">
        <v>38497</v>
      </c>
      <c r="B166" s="42">
        <v>39880</v>
      </c>
      <c r="C166" s="43">
        <v>0.84299999999999997</v>
      </c>
      <c r="D166" s="44">
        <v>0.94</v>
      </c>
      <c r="S166" s="19">
        <v>1</v>
      </c>
      <c r="T166" s="1" t="s">
        <v>358</v>
      </c>
      <c r="U166" s="29">
        <v>0.7</v>
      </c>
      <c r="V166" s="29">
        <v>0.6</v>
      </c>
      <c r="W166" s="45">
        <v>0.7</v>
      </c>
      <c r="X166" s="46">
        <v>0.3</v>
      </c>
      <c r="Y166" s="29">
        <v>0.3</v>
      </c>
      <c r="Z166" s="46">
        <v>0.2</v>
      </c>
      <c r="AA166" s="29">
        <v>0.3</v>
      </c>
      <c r="AB166" s="29">
        <v>0.4</v>
      </c>
      <c r="AC166" s="79">
        <v>1</v>
      </c>
      <c r="AQ166" s="26">
        <v>25000</v>
      </c>
      <c r="AR166" s="18">
        <v>3887.8575000000001</v>
      </c>
      <c r="AS166" s="18">
        <v>4785.8575000000001</v>
      </c>
      <c r="AT166" s="18">
        <v>811.85749999999996</v>
      </c>
      <c r="AU166" s="18">
        <v>1709.8575000000001</v>
      </c>
    </row>
    <row r="167" spans="1:47" x14ac:dyDescent="0.25">
      <c r="A167" s="41">
        <v>39881</v>
      </c>
      <c r="B167" s="42">
        <v>41263</v>
      </c>
      <c r="C167" s="43">
        <v>0.83400000000000007</v>
      </c>
      <c r="D167" s="44">
        <v>0.94</v>
      </c>
      <c r="S167" s="19">
        <v>1</v>
      </c>
      <c r="T167" s="3" t="s">
        <v>646</v>
      </c>
      <c r="U167" s="29">
        <v>1</v>
      </c>
      <c r="V167" s="29">
        <v>1</v>
      </c>
      <c r="W167" s="45">
        <v>1</v>
      </c>
      <c r="X167" s="46">
        <v>1</v>
      </c>
      <c r="Y167" s="29">
        <v>1</v>
      </c>
      <c r="Z167" s="46">
        <v>1</v>
      </c>
      <c r="AA167" s="29">
        <v>1</v>
      </c>
      <c r="AB167" s="29">
        <v>1</v>
      </c>
      <c r="AC167" s="79">
        <v>0.9</v>
      </c>
      <c r="AQ167" s="26">
        <v>25500</v>
      </c>
      <c r="AR167" s="18">
        <v>3854.1075000000001</v>
      </c>
      <c r="AS167" s="18">
        <v>4752.1075000000001</v>
      </c>
      <c r="AT167" s="18">
        <v>778.10749999999996</v>
      </c>
      <c r="AU167" s="18">
        <v>1676.1075000000001</v>
      </c>
    </row>
    <row r="168" spans="1:47" x14ac:dyDescent="0.25">
      <c r="A168" s="41">
        <v>41264</v>
      </c>
      <c r="B168" s="42">
        <v>42649</v>
      </c>
      <c r="C168" s="43">
        <v>0.82299999999999995</v>
      </c>
      <c r="D168" s="44">
        <v>0.94</v>
      </c>
      <c r="S168" s="19">
        <v>1</v>
      </c>
      <c r="T168" s="1" t="s">
        <v>359</v>
      </c>
      <c r="U168" s="29">
        <v>0.5</v>
      </c>
      <c r="V168" s="29">
        <v>0.5</v>
      </c>
      <c r="W168" s="45">
        <v>0.5</v>
      </c>
      <c r="X168" s="46">
        <v>0.5</v>
      </c>
      <c r="Y168" s="29">
        <v>0.5</v>
      </c>
      <c r="Z168" s="46">
        <v>0.4</v>
      </c>
      <c r="AA168" s="29">
        <v>0.4</v>
      </c>
      <c r="AB168" s="29">
        <v>0.5</v>
      </c>
      <c r="AC168" s="79">
        <v>0.5</v>
      </c>
      <c r="AQ168" s="26">
        <v>26000</v>
      </c>
      <c r="AR168" s="18">
        <v>3820.3575000000001</v>
      </c>
      <c r="AS168" s="18">
        <v>4718.3575000000001</v>
      </c>
      <c r="AT168" s="18">
        <v>744.35749999999996</v>
      </c>
      <c r="AU168" s="18">
        <v>1642.3575000000001</v>
      </c>
    </row>
    <row r="169" spans="1:47" x14ac:dyDescent="0.25">
      <c r="A169" s="41">
        <v>42650</v>
      </c>
      <c r="B169" s="42">
        <v>44033</v>
      </c>
      <c r="C169" s="43">
        <v>0.81799999999999995</v>
      </c>
      <c r="D169" s="44">
        <v>0.94</v>
      </c>
      <c r="S169" s="19">
        <v>2</v>
      </c>
      <c r="T169" s="1" t="s">
        <v>233</v>
      </c>
      <c r="U169" s="29">
        <v>1</v>
      </c>
      <c r="V169" s="29">
        <v>1</v>
      </c>
      <c r="W169" s="45">
        <v>1</v>
      </c>
      <c r="X169" s="46">
        <v>1</v>
      </c>
      <c r="Y169" s="29">
        <v>1</v>
      </c>
      <c r="Z169" s="46">
        <v>1</v>
      </c>
      <c r="AA169" s="29">
        <v>1</v>
      </c>
      <c r="AB169" s="29">
        <v>1</v>
      </c>
      <c r="AC169" s="79">
        <v>1</v>
      </c>
      <c r="AQ169" s="26">
        <v>26500</v>
      </c>
      <c r="AR169" s="18">
        <v>3786.6075000000001</v>
      </c>
      <c r="AS169" s="18">
        <v>4684.6075000000001</v>
      </c>
      <c r="AT169" s="18">
        <v>710.60749999999996</v>
      </c>
      <c r="AU169" s="18">
        <v>1608.6075000000001</v>
      </c>
    </row>
    <row r="170" spans="1:47" x14ac:dyDescent="0.25">
      <c r="A170" s="41">
        <v>44034</v>
      </c>
      <c r="B170" s="42">
        <v>45416</v>
      </c>
      <c r="C170" s="43">
        <v>0.80799999999999994</v>
      </c>
      <c r="D170" s="44">
        <v>0.94</v>
      </c>
      <c r="S170" s="19">
        <v>1</v>
      </c>
      <c r="T170" s="1" t="s">
        <v>360</v>
      </c>
      <c r="U170" s="29">
        <v>0.4</v>
      </c>
      <c r="V170" s="29">
        <v>0.4</v>
      </c>
      <c r="W170" s="45">
        <v>0.4</v>
      </c>
      <c r="X170" s="46">
        <v>0.4</v>
      </c>
      <c r="Y170" s="29">
        <v>0.4</v>
      </c>
      <c r="Z170" s="46">
        <v>0.4</v>
      </c>
      <c r="AA170" s="29">
        <v>0.3</v>
      </c>
      <c r="AB170" s="29">
        <v>0.4</v>
      </c>
      <c r="AC170" s="79">
        <v>0.4</v>
      </c>
      <c r="AQ170" s="26">
        <v>27000</v>
      </c>
      <c r="AR170" s="18">
        <v>3752.8575000000001</v>
      </c>
      <c r="AS170" s="18">
        <v>4650.8575000000001</v>
      </c>
      <c r="AT170" s="18">
        <v>676.85749999999996</v>
      </c>
      <c r="AU170" s="18">
        <v>1574.8575000000001</v>
      </c>
    </row>
    <row r="171" spans="1:47" x14ac:dyDescent="0.25">
      <c r="A171" s="41">
        <v>45417</v>
      </c>
      <c r="B171" s="42">
        <v>46800</v>
      </c>
      <c r="C171" s="43">
        <v>0.80099999999999993</v>
      </c>
      <c r="D171" s="44">
        <v>0.94</v>
      </c>
      <c r="S171" s="19">
        <v>4</v>
      </c>
      <c r="T171" s="1" t="s">
        <v>361</v>
      </c>
      <c r="U171" s="29">
        <v>0.8</v>
      </c>
      <c r="V171" s="29">
        <v>0.8</v>
      </c>
      <c r="W171" s="45">
        <v>0.8</v>
      </c>
      <c r="X171" s="46">
        <v>0.8</v>
      </c>
      <c r="Y171" s="29">
        <v>0.8</v>
      </c>
      <c r="Z171" s="46">
        <v>0.9</v>
      </c>
      <c r="AA171" s="29">
        <v>0.8</v>
      </c>
      <c r="AB171" s="29">
        <v>0.9</v>
      </c>
      <c r="AC171" s="79">
        <v>0.7</v>
      </c>
      <c r="AQ171" s="26">
        <v>27500</v>
      </c>
      <c r="AR171" s="18">
        <v>3719.1075000000001</v>
      </c>
      <c r="AS171" s="18">
        <v>4617.1075000000001</v>
      </c>
      <c r="AT171" s="18">
        <v>643.10749999999996</v>
      </c>
      <c r="AU171" s="18">
        <v>1541.1075000000001</v>
      </c>
    </row>
    <row r="172" spans="1:47" x14ac:dyDescent="0.25">
      <c r="A172" s="41">
        <v>46801</v>
      </c>
      <c r="B172" s="42">
        <v>48312</v>
      </c>
      <c r="C172" s="43">
        <v>0.79</v>
      </c>
      <c r="D172" s="44">
        <v>0.94</v>
      </c>
      <c r="S172" s="19">
        <v>4</v>
      </c>
      <c r="T172" s="1" t="s">
        <v>362</v>
      </c>
      <c r="U172" s="29">
        <v>0.8</v>
      </c>
      <c r="V172" s="29">
        <v>0.8</v>
      </c>
      <c r="W172" s="45">
        <v>0.8</v>
      </c>
      <c r="X172" s="46">
        <v>0.7</v>
      </c>
      <c r="Y172" s="29">
        <v>0.8</v>
      </c>
      <c r="Z172" s="46">
        <v>0.7</v>
      </c>
      <c r="AA172" s="29">
        <v>0.7</v>
      </c>
      <c r="AB172" s="29">
        <v>1</v>
      </c>
      <c r="AC172" s="79">
        <v>1</v>
      </c>
      <c r="AQ172" s="26">
        <v>28000</v>
      </c>
      <c r="AR172" s="18">
        <v>3685.3575000000001</v>
      </c>
      <c r="AS172" s="18">
        <v>4583.3575000000001</v>
      </c>
      <c r="AT172" s="18">
        <v>609.35749999999996</v>
      </c>
      <c r="AU172" s="18">
        <v>1507.3575000000001</v>
      </c>
    </row>
    <row r="173" spans="1:47" x14ac:dyDescent="0.25">
      <c r="A173" s="41">
        <v>48313</v>
      </c>
      <c r="B173" s="42">
        <v>51278</v>
      </c>
      <c r="C173" s="43">
        <v>0.77200000000000002</v>
      </c>
      <c r="D173" s="44">
        <v>0.94</v>
      </c>
      <c r="S173" s="19">
        <v>1</v>
      </c>
      <c r="T173" s="3" t="s">
        <v>647</v>
      </c>
      <c r="U173" s="29">
        <v>0.8</v>
      </c>
      <c r="V173" s="29">
        <v>0.7</v>
      </c>
      <c r="W173" s="45">
        <v>0.8</v>
      </c>
      <c r="X173" s="46">
        <v>0.8</v>
      </c>
      <c r="Y173" s="29">
        <v>0.9</v>
      </c>
      <c r="Z173" s="46">
        <v>0.9</v>
      </c>
      <c r="AA173" s="29">
        <v>0.7</v>
      </c>
      <c r="AB173" s="29">
        <v>0.8</v>
      </c>
      <c r="AC173" s="79">
        <v>1</v>
      </c>
      <c r="AQ173" s="26">
        <v>28500</v>
      </c>
      <c r="AR173" s="18">
        <v>3651.6075000000001</v>
      </c>
      <c r="AS173" s="18">
        <v>4549.6075000000001</v>
      </c>
      <c r="AT173" s="18">
        <v>575.60749999999996</v>
      </c>
      <c r="AU173" s="18">
        <v>1473.6075000000001</v>
      </c>
    </row>
    <row r="174" spans="1:47" x14ac:dyDescent="0.25">
      <c r="A174" s="41">
        <v>51279</v>
      </c>
      <c r="B174" s="42">
        <v>54242</v>
      </c>
      <c r="C174" s="43">
        <v>0.76300000000000001</v>
      </c>
      <c r="D174" s="44">
        <v>0.93500000000000005</v>
      </c>
      <c r="S174" s="19">
        <v>1</v>
      </c>
      <c r="T174" s="3" t="s">
        <v>648</v>
      </c>
      <c r="U174" s="29">
        <v>0.8</v>
      </c>
      <c r="V174" s="29">
        <v>0.9</v>
      </c>
      <c r="W174" s="45">
        <v>0.8</v>
      </c>
      <c r="X174" s="46">
        <v>0.9</v>
      </c>
      <c r="Y174" s="29">
        <v>0.9</v>
      </c>
      <c r="Z174" s="46">
        <v>0.8</v>
      </c>
      <c r="AA174" s="29">
        <v>0.8</v>
      </c>
      <c r="AB174" s="29">
        <v>1</v>
      </c>
      <c r="AC174" s="79">
        <v>1</v>
      </c>
      <c r="AQ174" s="26">
        <v>29000</v>
      </c>
      <c r="AR174" s="18">
        <v>3617.8575000000001</v>
      </c>
      <c r="AS174" s="18">
        <v>4515.8575000000001</v>
      </c>
      <c r="AT174" s="18">
        <v>541.85749999999996</v>
      </c>
      <c r="AU174" s="18">
        <v>1439.8575000000001</v>
      </c>
    </row>
    <row r="175" spans="1:47" x14ac:dyDescent="0.25">
      <c r="A175" s="41">
        <v>54243</v>
      </c>
      <c r="B175" s="42">
        <v>57209</v>
      </c>
      <c r="C175" s="43">
        <v>0.74900000000000011</v>
      </c>
      <c r="D175" s="44">
        <v>0.92900000000000005</v>
      </c>
      <c r="S175" s="19">
        <v>1</v>
      </c>
      <c r="T175" s="3" t="s">
        <v>649</v>
      </c>
      <c r="U175" s="29">
        <v>0.7</v>
      </c>
      <c r="V175" s="29">
        <v>0.7</v>
      </c>
      <c r="W175" s="45">
        <v>0.7</v>
      </c>
      <c r="X175" s="46">
        <v>0.7</v>
      </c>
      <c r="Y175" s="29">
        <v>0.7</v>
      </c>
      <c r="Z175" s="46">
        <v>0.7</v>
      </c>
      <c r="AA175" s="29">
        <v>0.7</v>
      </c>
      <c r="AB175" s="29">
        <v>0.7</v>
      </c>
      <c r="AC175" s="79">
        <v>0.7</v>
      </c>
      <c r="AQ175" s="26">
        <v>29500</v>
      </c>
      <c r="AR175" s="18">
        <v>3584.1075000000001</v>
      </c>
      <c r="AS175" s="18">
        <v>4482.1075000000001</v>
      </c>
      <c r="AT175" s="18">
        <v>508.10749999999996</v>
      </c>
      <c r="AU175" s="18">
        <v>1406.1075000000001</v>
      </c>
    </row>
    <row r="176" spans="1:47" x14ac:dyDescent="0.25">
      <c r="A176" s="41">
        <v>57210</v>
      </c>
      <c r="B176" s="42">
        <v>60176</v>
      </c>
      <c r="C176" s="43">
        <v>0.72299999999999998</v>
      </c>
      <c r="D176" s="44">
        <v>0.92400000000000004</v>
      </c>
      <c r="S176" s="19">
        <v>1</v>
      </c>
      <c r="T176" s="1" t="s">
        <v>363</v>
      </c>
      <c r="U176" s="29">
        <v>1</v>
      </c>
      <c r="V176" s="29">
        <v>1</v>
      </c>
      <c r="W176" s="45">
        <v>1</v>
      </c>
      <c r="X176" s="46">
        <v>1</v>
      </c>
      <c r="Y176" s="29">
        <v>1</v>
      </c>
      <c r="Z176" s="46">
        <v>1</v>
      </c>
      <c r="AA176" s="29">
        <v>1</v>
      </c>
      <c r="AB176" s="29">
        <v>1</v>
      </c>
      <c r="AC176" s="79">
        <v>1</v>
      </c>
      <c r="AQ176" s="26">
        <v>30000</v>
      </c>
      <c r="AR176" s="18">
        <v>3550.3575000000001</v>
      </c>
      <c r="AS176" s="18">
        <v>4448.3575000000001</v>
      </c>
      <c r="AT176" s="18">
        <v>474.35749999999996</v>
      </c>
      <c r="AU176" s="18">
        <v>1372.3575000000001</v>
      </c>
    </row>
    <row r="177" spans="1:47" x14ac:dyDescent="0.25">
      <c r="A177" s="41">
        <v>60177</v>
      </c>
      <c r="B177" s="42">
        <v>63140</v>
      </c>
      <c r="C177" s="43">
        <v>0.69599999999999995</v>
      </c>
      <c r="D177" s="44">
        <v>0.92099999999999993</v>
      </c>
      <c r="S177" s="19">
        <v>1</v>
      </c>
      <c r="T177" s="1" t="s">
        <v>898</v>
      </c>
      <c r="U177" s="29">
        <v>0.5</v>
      </c>
      <c r="V177" s="29">
        <v>0.4</v>
      </c>
      <c r="W177" s="45">
        <v>0.5</v>
      </c>
      <c r="X177" s="46">
        <v>0.6</v>
      </c>
      <c r="Y177" s="29">
        <v>0.6</v>
      </c>
      <c r="Z177" s="46">
        <v>0.5</v>
      </c>
      <c r="AA177" s="29">
        <v>0.5</v>
      </c>
      <c r="AB177" s="29">
        <v>0.5</v>
      </c>
      <c r="AC177" s="79">
        <v>0.4</v>
      </c>
      <c r="AQ177" s="26">
        <v>30500</v>
      </c>
      <c r="AR177" s="18">
        <v>3516.6075000000001</v>
      </c>
      <c r="AS177" s="18">
        <v>4414.6075000000001</v>
      </c>
      <c r="AT177" s="18">
        <v>440.60749999999996</v>
      </c>
      <c r="AU177" s="18">
        <v>1338.6075000000001</v>
      </c>
    </row>
    <row r="178" spans="1:47" x14ac:dyDescent="0.25">
      <c r="A178" s="41">
        <v>63141</v>
      </c>
      <c r="B178" s="42">
        <v>66107</v>
      </c>
      <c r="C178" s="43">
        <v>0.66900000000000004</v>
      </c>
      <c r="D178" s="44">
        <v>0.91299999999999992</v>
      </c>
      <c r="S178" s="19">
        <v>1</v>
      </c>
      <c r="T178" s="1" t="s">
        <v>364</v>
      </c>
      <c r="U178" s="29">
        <v>0.5</v>
      </c>
      <c r="V178" s="29">
        <v>0.5</v>
      </c>
      <c r="W178" s="45">
        <v>0.5</v>
      </c>
      <c r="X178" s="46">
        <v>0.5</v>
      </c>
      <c r="Y178" s="29">
        <v>0.5</v>
      </c>
      <c r="Z178" s="46">
        <v>0.5</v>
      </c>
      <c r="AA178" s="29">
        <v>0.5</v>
      </c>
      <c r="AB178" s="29">
        <v>0.6</v>
      </c>
      <c r="AC178" s="79">
        <v>0.5</v>
      </c>
      <c r="AQ178" s="26">
        <v>31000</v>
      </c>
      <c r="AR178" s="18">
        <v>3482.8575000000001</v>
      </c>
      <c r="AS178" s="18">
        <v>4380.8575000000001</v>
      </c>
      <c r="AT178" s="18">
        <v>406.85749999999996</v>
      </c>
      <c r="AU178" s="18">
        <v>1304.8575000000001</v>
      </c>
    </row>
    <row r="179" spans="1:47" x14ac:dyDescent="0.25">
      <c r="A179" s="41">
        <v>66108</v>
      </c>
      <c r="B179" s="42">
        <v>69072</v>
      </c>
      <c r="C179" s="43">
        <v>0.6409999999999999</v>
      </c>
      <c r="D179" s="44">
        <v>0.90799999999999992</v>
      </c>
      <c r="S179" s="19">
        <v>1</v>
      </c>
      <c r="T179" s="1" t="s">
        <v>365</v>
      </c>
      <c r="U179" s="29">
        <v>0.4</v>
      </c>
      <c r="V179" s="29">
        <v>0.3</v>
      </c>
      <c r="W179" s="45">
        <v>0.3</v>
      </c>
      <c r="X179" s="46">
        <v>0.3</v>
      </c>
      <c r="Y179" s="29">
        <v>0.3</v>
      </c>
      <c r="Z179" s="46">
        <v>0.3</v>
      </c>
      <c r="AA179" s="29">
        <v>0.3</v>
      </c>
      <c r="AB179" s="29">
        <v>0.3</v>
      </c>
      <c r="AC179" s="79">
        <v>0.3</v>
      </c>
      <c r="AQ179" s="26">
        <v>31500</v>
      </c>
      <c r="AR179" s="18">
        <v>3449.1075000000001</v>
      </c>
      <c r="AS179" s="18">
        <v>4347.1075000000001</v>
      </c>
      <c r="AT179" s="18">
        <v>373.10749999999996</v>
      </c>
      <c r="AU179" s="18">
        <v>1271.1075000000001</v>
      </c>
    </row>
    <row r="180" spans="1:47" x14ac:dyDescent="0.25">
      <c r="A180" s="41">
        <v>69073</v>
      </c>
      <c r="B180" s="42">
        <v>72038</v>
      </c>
      <c r="C180" s="43">
        <v>0.61299999999999999</v>
      </c>
      <c r="D180" s="44">
        <v>0.90200000000000002</v>
      </c>
      <c r="S180" s="19">
        <v>1</v>
      </c>
      <c r="T180" s="1" t="s">
        <v>366</v>
      </c>
      <c r="U180" s="29">
        <v>0.8</v>
      </c>
      <c r="V180" s="29">
        <v>0.7</v>
      </c>
      <c r="W180" s="45">
        <v>0.8</v>
      </c>
      <c r="X180" s="46">
        <v>0.8</v>
      </c>
      <c r="Y180" s="29">
        <v>0.8</v>
      </c>
      <c r="Z180" s="46">
        <v>0.9</v>
      </c>
      <c r="AA180" s="29">
        <v>0.8</v>
      </c>
      <c r="AB180" s="29">
        <v>0.9</v>
      </c>
      <c r="AC180" s="79">
        <v>0.8</v>
      </c>
      <c r="AQ180" s="26">
        <v>32000</v>
      </c>
      <c r="AR180" s="18">
        <v>3415.3575000000001</v>
      </c>
      <c r="AS180" s="18">
        <v>4313.3575000000001</v>
      </c>
      <c r="AT180" s="18">
        <v>339.35749999999996</v>
      </c>
      <c r="AU180" s="18">
        <v>1237.3575000000001</v>
      </c>
    </row>
    <row r="181" spans="1:47" x14ac:dyDescent="0.25">
      <c r="A181" s="41">
        <v>72039</v>
      </c>
      <c r="B181" s="42">
        <v>75006</v>
      </c>
      <c r="C181" s="43">
        <v>0.58700000000000008</v>
      </c>
      <c r="D181" s="44">
        <v>0.89400000000000002</v>
      </c>
      <c r="S181" s="19">
        <v>1</v>
      </c>
      <c r="T181" s="1" t="s">
        <v>367</v>
      </c>
      <c r="U181" s="29">
        <v>0.4</v>
      </c>
      <c r="V181" s="29">
        <v>0.4</v>
      </c>
      <c r="W181" s="45">
        <v>0.4</v>
      </c>
      <c r="X181" s="46">
        <v>0.5</v>
      </c>
      <c r="Y181" s="29">
        <v>0.5</v>
      </c>
      <c r="Z181" s="46">
        <v>0.5</v>
      </c>
      <c r="AA181" s="29">
        <v>0.5</v>
      </c>
      <c r="AB181" s="29">
        <v>0.6</v>
      </c>
      <c r="AC181" s="79">
        <v>0.4</v>
      </c>
      <c r="AQ181" s="26">
        <v>32500</v>
      </c>
      <c r="AR181" s="18">
        <v>3381.6075000000001</v>
      </c>
      <c r="AS181" s="18">
        <v>4279.6075000000001</v>
      </c>
      <c r="AT181" s="18">
        <v>305.60749999999996</v>
      </c>
      <c r="AU181" s="18">
        <v>1203.6075000000001</v>
      </c>
    </row>
    <row r="182" spans="1:47" x14ac:dyDescent="0.25">
      <c r="A182" s="41">
        <v>75007</v>
      </c>
      <c r="B182" s="42">
        <v>77970</v>
      </c>
      <c r="C182" s="43">
        <v>0.56000000000000005</v>
      </c>
      <c r="D182" s="44">
        <v>0.88900000000000001</v>
      </c>
      <c r="S182" s="19">
        <v>1</v>
      </c>
      <c r="T182" s="1" t="s">
        <v>368</v>
      </c>
      <c r="U182" s="29">
        <v>0.4</v>
      </c>
      <c r="V182" s="29">
        <v>0.4</v>
      </c>
      <c r="W182" s="45">
        <v>0.5</v>
      </c>
      <c r="X182" s="46">
        <v>0.5</v>
      </c>
      <c r="Y182" s="29">
        <v>0.5</v>
      </c>
      <c r="Z182" s="46">
        <v>0.5</v>
      </c>
      <c r="AA182" s="29">
        <v>0.5</v>
      </c>
      <c r="AB182" s="29">
        <v>0.5</v>
      </c>
      <c r="AC182" s="79">
        <v>0.4</v>
      </c>
      <c r="AQ182" s="26">
        <v>33000</v>
      </c>
      <c r="AR182" s="18">
        <v>3347.8575000000001</v>
      </c>
      <c r="AS182" s="18">
        <v>4245.8575000000001</v>
      </c>
      <c r="AT182" s="18">
        <v>271.85749999999996</v>
      </c>
      <c r="AU182" s="18">
        <v>1169.8575000000001</v>
      </c>
    </row>
    <row r="183" spans="1:47" x14ac:dyDescent="0.25">
      <c r="A183" s="41">
        <v>77971</v>
      </c>
      <c r="B183" s="42">
        <v>80938</v>
      </c>
      <c r="C183" s="43">
        <v>0.53299999999999992</v>
      </c>
      <c r="D183" s="44">
        <v>0.88400000000000001</v>
      </c>
      <c r="S183" s="19">
        <v>1</v>
      </c>
      <c r="T183" s="1" t="s">
        <v>369</v>
      </c>
      <c r="U183" s="29">
        <v>0.6</v>
      </c>
      <c r="V183" s="29">
        <v>0.8</v>
      </c>
      <c r="W183" s="45">
        <v>0.4</v>
      </c>
      <c r="X183" s="46">
        <v>0.5</v>
      </c>
      <c r="Y183" s="29">
        <v>0.5</v>
      </c>
      <c r="Z183" s="46">
        <v>0.4</v>
      </c>
      <c r="AA183" s="29">
        <v>0.6</v>
      </c>
      <c r="AB183" s="29">
        <v>0.7</v>
      </c>
      <c r="AC183" s="79">
        <v>0.4</v>
      </c>
      <c r="AQ183" s="26">
        <v>33500</v>
      </c>
      <c r="AR183" s="18">
        <v>3314.1075000000001</v>
      </c>
      <c r="AS183" s="18">
        <v>4212.1075000000001</v>
      </c>
      <c r="AT183" s="18">
        <v>238.10749999999996</v>
      </c>
      <c r="AU183" s="18">
        <v>1136.1075000000001</v>
      </c>
    </row>
    <row r="184" spans="1:47" x14ac:dyDescent="0.25">
      <c r="A184" s="41">
        <v>80939</v>
      </c>
      <c r="B184" s="42">
        <v>83903</v>
      </c>
      <c r="C184" s="43">
        <v>0.504</v>
      </c>
      <c r="D184" s="44">
        <v>0.88099999999999989</v>
      </c>
      <c r="S184" s="19">
        <v>1</v>
      </c>
      <c r="T184" s="1" t="s">
        <v>370</v>
      </c>
      <c r="U184" s="29">
        <v>0.5</v>
      </c>
      <c r="V184" s="29">
        <v>0.5</v>
      </c>
      <c r="W184" s="45">
        <v>0.5</v>
      </c>
      <c r="X184" s="46">
        <v>0.5</v>
      </c>
      <c r="Y184" s="29">
        <v>0.5</v>
      </c>
      <c r="Z184" s="46">
        <v>0.8</v>
      </c>
      <c r="AA184" s="29">
        <v>0.5</v>
      </c>
      <c r="AB184" s="29">
        <v>0.5</v>
      </c>
      <c r="AC184" s="79">
        <v>0.4</v>
      </c>
      <c r="AQ184" s="26">
        <v>34000</v>
      </c>
      <c r="AR184" s="18">
        <v>3280.3575000000001</v>
      </c>
      <c r="AS184" s="18">
        <v>4178.3575000000001</v>
      </c>
      <c r="AT184" s="18">
        <v>204.35749999999996</v>
      </c>
      <c r="AU184" s="18">
        <v>1102.3575000000001</v>
      </c>
    </row>
    <row r="185" spans="1:47" x14ac:dyDescent="0.25">
      <c r="A185" s="41">
        <v>83904</v>
      </c>
      <c r="B185" s="42">
        <v>86867</v>
      </c>
      <c r="C185" s="43">
        <v>0.47700000000000004</v>
      </c>
      <c r="D185" s="44">
        <v>0.873</v>
      </c>
      <c r="S185" s="19">
        <v>1</v>
      </c>
      <c r="T185" s="1" t="s">
        <v>371</v>
      </c>
      <c r="U185" s="29">
        <v>0.9</v>
      </c>
      <c r="V185" s="29">
        <v>0.8</v>
      </c>
      <c r="W185" s="45">
        <v>0.8</v>
      </c>
      <c r="X185" s="46">
        <v>0.8</v>
      </c>
      <c r="Y185" s="29">
        <v>0.9</v>
      </c>
      <c r="Z185" s="46">
        <v>0.8</v>
      </c>
      <c r="AA185" s="29">
        <v>0.8</v>
      </c>
      <c r="AB185" s="29">
        <v>0.6</v>
      </c>
      <c r="AC185" s="79">
        <v>0.6</v>
      </c>
      <c r="AQ185" s="26">
        <v>34500</v>
      </c>
      <c r="AR185" s="18">
        <v>3246.6075000000001</v>
      </c>
      <c r="AS185" s="18">
        <v>4144.6075000000001</v>
      </c>
      <c r="AT185" s="18">
        <v>170.60749999999996</v>
      </c>
      <c r="AU185" s="18">
        <v>1068.6075000000001</v>
      </c>
    </row>
    <row r="186" spans="1:47" x14ac:dyDescent="0.25">
      <c r="A186" s="41">
        <v>86868</v>
      </c>
      <c r="B186" s="42">
        <v>89833</v>
      </c>
      <c r="C186" s="43">
        <v>0.45100000000000001</v>
      </c>
      <c r="D186" s="44">
        <v>0.86900000000000011</v>
      </c>
      <c r="S186" s="19">
        <v>1</v>
      </c>
      <c r="T186" s="1" t="s">
        <v>372</v>
      </c>
      <c r="U186" s="29">
        <v>0.6</v>
      </c>
      <c r="V186" s="29">
        <v>0.6</v>
      </c>
      <c r="W186" s="45">
        <v>0.6</v>
      </c>
      <c r="X186" s="46">
        <v>0.7</v>
      </c>
      <c r="Y186" s="29">
        <v>0.8</v>
      </c>
      <c r="Z186" s="46">
        <v>0.7</v>
      </c>
      <c r="AA186" s="29">
        <v>0.7</v>
      </c>
      <c r="AB186" s="29">
        <v>1</v>
      </c>
      <c r="AC186" s="79">
        <v>0.7</v>
      </c>
      <c r="AQ186" s="26">
        <v>35000</v>
      </c>
      <c r="AR186" s="18">
        <v>3212.8575000000001</v>
      </c>
      <c r="AS186" s="18">
        <v>4110.8575000000001</v>
      </c>
      <c r="AT186" s="18">
        <v>136.85749999999996</v>
      </c>
      <c r="AU186" s="18">
        <v>1034.8575000000001</v>
      </c>
    </row>
    <row r="187" spans="1:47" x14ac:dyDescent="0.25">
      <c r="A187" s="41">
        <v>89834</v>
      </c>
      <c r="B187" s="42">
        <v>92858</v>
      </c>
      <c r="C187" s="43">
        <v>0.42299999999999999</v>
      </c>
      <c r="D187" s="44">
        <v>0.86299999999999999</v>
      </c>
      <c r="S187" s="19">
        <v>1</v>
      </c>
      <c r="T187" s="1" t="s">
        <v>373</v>
      </c>
      <c r="U187" s="29">
        <v>0.4</v>
      </c>
      <c r="V187" s="29">
        <v>0.4</v>
      </c>
      <c r="W187" s="45">
        <v>0.4</v>
      </c>
      <c r="X187" s="46">
        <v>0.5</v>
      </c>
      <c r="Y187" s="29">
        <v>0.6</v>
      </c>
      <c r="Z187" s="46">
        <v>0.5</v>
      </c>
      <c r="AA187" s="29">
        <v>0.5</v>
      </c>
      <c r="AB187" s="29">
        <v>0.6</v>
      </c>
      <c r="AC187" s="79">
        <v>0.5</v>
      </c>
      <c r="AQ187" s="26">
        <v>35500</v>
      </c>
      <c r="AR187" s="18">
        <v>3179.1075000000001</v>
      </c>
      <c r="AS187" s="18">
        <v>4077.1075000000001</v>
      </c>
      <c r="AT187" s="18">
        <v>103.10749999999985</v>
      </c>
      <c r="AU187" s="18">
        <v>1001.1074999999998</v>
      </c>
    </row>
    <row r="188" spans="1:47" x14ac:dyDescent="0.25">
      <c r="A188" s="41">
        <v>92859</v>
      </c>
      <c r="B188" s="42">
        <v>95896</v>
      </c>
      <c r="C188" s="43">
        <v>0.39799999999999996</v>
      </c>
      <c r="D188" s="44">
        <v>0.85499999999999998</v>
      </c>
      <c r="S188" s="19">
        <v>2</v>
      </c>
      <c r="T188" s="1" t="s">
        <v>235</v>
      </c>
      <c r="U188" s="29">
        <v>1</v>
      </c>
      <c r="V188" s="29">
        <v>1</v>
      </c>
      <c r="W188" s="45">
        <v>1</v>
      </c>
      <c r="X188" s="46">
        <v>1</v>
      </c>
      <c r="Y188" s="29">
        <v>1</v>
      </c>
      <c r="Z188" s="46">
        <v>1</v>
      </c>
      <c r="AA188" s="29">
        <v>1</v>
      </c>
      <c r="AB188" s="29">
        <v>1</v>
      </c>
      <c r="AC188" s="79">
        <v>1</v>
      </c>
      <c r="AQ188" s="26">
        <v>36000</v>
      </c>
      <c r="AR188" s="18">
        <v>3145.3575000000001</v>
      </c>
      <c r="AS188" s="18">
        <v>4043.3575000000001</v>
      </c>
      <c r="AT188" s="18">
        <v>69.357499999999845</v>
      </c>
      <c r="AU188" s="18">
        <v>967.35749999999985</v>
      </c>
    </row>
    <row r="189" spans="1:47" x14ac:dyDescent="0.25">
      <c r="A189" s="41">
        <v>95897</v>
      </c>
      <c r="B189" s="42">
        <v>98933</v>
      </c>
      <c r="C189" s="43">
        <v>0.374</v>
      </c>
      <c r="D189" s="44">
        <v>0.85</v>
      </c>
      <c r="S189" s="19">
        <v>2</v>
      </c>
      <c r="T189" s="1" t="s">
        <v>237</v>
      </c>
      <c r="U189" s="29">
        <v>1</v>
      </c>
      <c r="V189" s="29">
        <v>1</v>
      </c>
      <c r="W189" s="45">
        <v>1</v>
      </c>
      <c r="X189" s="46">
        <v>1</v>
      </c>
      <c r="Y189" s="29">
        <v>1</v>
      </c>
      <c r="Z189" s="46">
        <v>1</v>
      </c>
      <c r="AA189" s="29">
        <v>1</v>
      </c>
      <c r="AB189" s="29">
        <v>1</v>
      </c>
      <c r="AC189" s="79">
        <v>1</v>
      </c>
      <c r="AQ189" s="26">
        <v>36500</v>
      </c>
      <c r="AR189" s="18">
        <v>3111.6075000000001</v>
      </c>
      <c r="AS189" s="18">
        <v>4009.6075000000001</v>
      </c>
      <c r="AT189" s="18">
        <v>35.607499999999845</v>
      </c>
      <c r="AU189" s="18">
        <v>933.60749999999985</v>
      </c>
    </row>
    <row r="190" spans="1:47" x14ac:dyDescent="0.25">
      <c r="A190" s="41">
        <v>98934</v>
      </c>
      <c r="B190" s="42">
        <v>101970</v>
      </c>
      <c r="C190" s="43">
        <v>0.34799999999999998</v>
      </c>
      <c r="D190" s="44">
        <v>0.84599999999999997</v>
      </c>
      <c r="S190" s="19">
        <v>3</v>
      </c>
      <c r="T190" s="1" t="s">
        <v>239</v>
      </c>
      <c r="U190" s="29">
        <v>0.6</v>
      </c>
      <c r="V190" s="29">
        <v>0.5</v>
      </c>
      <c r="W190" s="45">
        <v>0.5</v>
      </c>
      <c r="X190" s="46">
        <v>0.4</v>
      </c>
      <c r="Y190" s="29">
        <v>0.4</v>
      </c>
      <c r="Z190" s="46">
        <v>0.4</v>
      </c>
      <c r="AA190" s="29">
        <v>0.4</v>
      </c>
      <c r="AB190" s="29">
        <v>0.4</v>
      </c>
      <c r="AC190" s="79">
        <v>0.4</v>
      </c>
      <c r="AQ190" s="26">
        <v>37000</v>
      </c>
      <c r="AR190" s="18">
        <v>3077.8575000000001</v>
      </c>
      <c r="AS190" s="18">
        <v>3975.8575000000001</v>
      </c>
      <c r="AT190" s="18">
        <v>1.8574999999998454</v>
      </c>
      <c r="AU190" s="18">
        <v>899.85749999999985</v>
      </c>
    </row>
    <row r="191" spans="1:47" x14ac:dyDescent="0.25">
      <c r="A191" s="41">
        <v>101971</v>
      </c>
      <c r="B191" s="42">
        <v>105006</v>
      </c>
      <c r="C191" s="43">
        <v>0.33299999999999996</v>
      </c>
      <c r="D191" s="44">
        <v>0.84200000000000008</v>
      </c>
      <c r="S191" s="19">
        <v>1</v>
      </c>
      <c r="T191" s="3" t="s">
        <v>650</v>
      </c>
      <c r="U191" s="29">
        <v>0.5</v>
      </c>
      <c r="V191" s="29">
        <v>0.5</v>
      </c>
      <c r="W191" s="45">
        <v>0.5</v>
      </c>
      <c r="X191" s="46">
        <v>0.5</v>
      </c>
      <c r="Y191" s="29">
        <v>0.6</v>
      </c>
      <c r="Z191" s="46">
        <v>0.6</v>
      </c>
      <c r="AA191" s="29">
        <v>0.6</v>
      </c>
      <c r="AB191" s="29">
        <v>0.7</v>
      </c>
      <c r="AC191" s="79">
        <v>0.6</v>
      </c>
      <c r="AQ191" s="26">
        <v>37500</v>
      </c>
      <c r="AR191" s="18">
        <v>3044.1075000000001</v>
      </c>
      <c r="AS191" s="18">
        <v>3942.1075000000001</v>
      </c>
      <c r="AT191" s="18"/>
      <c r="AU191" s="18">
        <v>866.10749999999985</v>
      </c>
    </row>
    <row r="192" spans="1:47" x14ac:dyDescent="0.25">
      <c r="A192" s="41">
        <v>105007</v>
      </c>
      <c r="B192" s="42">
        <v>108044</v>
      </c>
      <c r="C192" s="43">
        <v>0.33299999999999996</v>
      </c>
      <c r="D192" s="44">
        <v>0.83400000000000007</v>
      </c>
      <c r="S192" s="19">
        <v>1</v>
      </c>
      <c r="T192" s="128" t="s">
        <v>944</v>
      </c>
      <c r="U192" s="257"/>
      <c r="V192" s="258"/>
      <c r="W192" s="258"/>
      <c r="X192" s="258"/>
      <c r="Y192" s="258"/>
      <c r="Z192" s="258"/>
      <c r="AA192" s="258"/>
      <c r="AB192" s="259"/>
      <c r="AC192" s="79">
        <v>1</v>
      </c>
      <c r="AQ192" s="26">
        <v>38000</v>
      </c>
      <c r="AR192" s="18">
        <v>3010.3575000000001</v>
      </c>
      <c r="AS192" s="18">
        <v>3908.3575000000001</v>
      </c>
      <c r="AT192" s="18"/>
      <c r="AU192" s="18">
        <v>832.35749999999985</v>
      </c>
    </row>
    <row r="193" spans="1:47" x14ac:dyDescent="0.25">
      <c r="A193" s="41">
        <v>108045</v>
      </c>
      <c r="B193" s="42">
        <v>111083</v>
      </c>
      <c r="C193" s="43">
        <v>0.33299999999999996</v>
      </c>
      <c r="D193" s="44">
        <v>0.82799999999999996</v>
      </c>
      <c r="S193" s="19">
        <v>2</v>
      </c>
      <c r="T193" s="1" t="s">
        <v>374</v>
      </c>
      <c r="U193" s="29">
        <v>0.9</v>
      </c>
      <c r="V193" s="29">
        <v>0.8</v>
      </c>
      <c r="W193" s="45">
        <v>0.9</v>
      </c>
      <c r="X193" s="46">
        <v>0.9</v>
      </c>
      <c r="Y193" s="29">
        <v>0.9</v>
      </c>
      <c r="Z193" s="46">
        <v>0.8</v>
      </c>
      <c r="AA193" s="29">
        <v>0.8</v>
      </c>
      <c r="AB193" s="29">
        <v>1</v>
      </c>
      <c r="AC193" s="79">
        <v>0.9</v>
      </c>
      <c r="AQ193" s="26">
        <v>38500</v>
      </c>
      <c r="AR193" s="18">
        <v>2976.6075000000001</v>
      </c>
      <c r="AS193" s="18">
        <v>3874.6075000000001</v>
      </c>
      <c r="AT193" s="18"/>
      <c r="AU193" s="18">
        <v>798.60749999999985</v>
      </c>
    </row>
    <row r="194" spans="1:47" x14ac:dyDescent="0.25">
      <c r="A194" s="41">
        <v>111084</v>
      </c>
      <c r="B194" s="42">
        <v>114120</v>
      </c>
      <c r="C194" s="43">
        <v>0.33299999999999996</v>
      </c>
      <c r="D194" s="44">
        <v>0.82299999999999995</v>
      </c>
      <c r="S194" s="19">
        <v>1</v>
      </c>
      <c r="T194" s="1" t="s">
        <v>375</v>
      </c>
      <c r="U194" s="29">
        <v>1</v>
      </c>
      <c r="V194" s="29">
        <v>1</v>
      </c>
      <c r="W194" s="45">
        <v>1</v>
      </c>
      <c r="X194" s="46">
        <v>1</v>
      </c>
      <c r="Y194" s="29">
        <v>1</v>
      </c>
      <c r="Z194" s="46">
        <v>1</v>
      </c>
      <c r="AA194" s="29">
        <v>1</v>
      </c>
      <c r="AB194" s="29">
        <v>1</v>
      </c>
      <c r="AC194" s="79">
        <v>1</v>
      </c>
      <c r="AQ194" s="26">
        <v>39000</v>
      </c>
      <c r="AR194" s="18">
        <v>2942.8575000000001</v>
      </c>
      <c r="AS194" s="18">
        <v>3840.8575000000001</v>
      </c>
      <c r="AT194" s="18"/>
      <c r="AU194" s="18">
        <v>764.85749999999985</v>
      </c>
    </row>
    <row r="195" spans="1:47" x14ac:dyDescent="0.25">
      <c r="A195" s="41">
        <v>114121</v>
      </c>
      <c r="B195" s="42">
        <v>117155</v>
      </c>
      <c r="C195" s="43">
        <v>0.33299999999999996</v>
      </c>
      <c r="D195" s="44">
        <v>0.81700000000000006</v>
      </c>
      <c r="S195" s="19">
        <v>1</v>
      </c>
      <c r="T195" s="1" t="s">
        <v>376</v>
      </c>
      <c r="U195" s="29">
        <v>0.6</v>
      </c>
      <c r="V195" s="29">
        <v>0.6</v>
      </c>
      <c r="W195" s="45">
        <v>0.6</v>
      </c>
      <c r="X195" s="46">
        <v>0.6</v>
      </c>
      <c r="Y195" s="29">
        <v>0.6</v>
      </c>
      <c r="Z195" s="46">
        <v>0.5</v>
      </c>
      <c r="AA195" s="29">
        <v>0.5</v>
      </c>
      <c r="AB195" s="29">
        <v>0.6</v>
      </c>
      <c r="AC195" s="79">
        <v>0.6</v>
      </c>
      <c r="AQ195" s="26">
        <v>39500</v>
      </c>
      <c r="AR195" s="18">
        <v>2909.1075000000001</v>
      </c>
      <c r="AS195" s="18">
        <v>3807.1075000000001</v>
      </c>
      <c r="AT195" s="18"/>
      <c r="AU195" s="18">
        <v>731.10749999999985</v>
      </c>
    </row>
    <row r="196" spans="1:47" x14ac:dyDescent="0.25">
      <c r="A196" s="41">
        <v>117156</v>
      </c>
      <c r="B196" s="42">
        <v>120193</v>
      </c>
      <c r="C196" s="43">
        <v>0.33299999999999996</v>
      </c>
      <c r="D196" s="44">
        <v>0.81299999999999994</v>
      </c>
      <c r="S196" s="19">
        <v>2</v>
      </c>
      <c r="T196" s="3" t="s">
        <v>651</v>
      </c>
      <c r="U196" s="29">
        <v>1</v>
      </c>
      <c r="V196" s="29">
        <v>1</v>
      </c>
      <c r="W196" s="45">
        <v>1</v>
      </c>
      <c r="X196" s="46">
        <v>1</v>
      </c>
      <c r="Y196" s="29">
        <v>1</v>
      </c>
      <c r="Z196" s="46">
        <v>1</v>
      </c>
      <c r="AA196" s="29">
        <v>1</v>
      </c>
      <c r="AB196" s="29">
        <v>1</v>
      </c>
      <c r="AC196" s="79">
        <v>1</v>
      </c>
      <c r="AQ196" s="26">
        <v>40000</v>
      </c>
      <c r="AR196" s="18">
        <v>2875.3575000000001</v>
      </c>
      <c r="AS196" s="18">
        <v>3773.3575000000001</v>
      </c>
      <c r="AT196" s="18"/>
      <c r="AU196" s="18">
        <v>697.35749999999985</v>
      </c>
    </row>
    <row r="197" spans="1:47" x14ac:dyDescent="0.25">
      <c r="A197" s="41">
        <v>120194</v>
      </c>
      <c r="B197" s="42">
        <v>123231</v>
      </c>
      <c r="C197" s="43">
        <v>0.33299999999999996</v>
      </c>
      <c r="D197" s="44">
        <v>0.80500000000000005</v>
      </c>
      <c r="S197" s="19">
        <v>1</v>
      </c>
      <c r="T197" s="1" t="s">
        <v>377</v>
      </c>
      <c r="U197" s="29">
        <v>0.7</v>
      </c>
      <c r="V197" s="29">
        <v>0.6</v>
      </c>
      <c r="W197" s="45">
        <v>0.7</v>
      </c>
      <c r="X197" s="46">
        <v>0.7</v>
      </c>
      <c r="Y197" s="29">
        <v>0.8</v>
      </c>
      <c r="Z197" s="46">
        <v>0.7</v>
      </c>
      <c r="AA197" s="29">
        <v>0.7</v>
      </c>
      <c r="AB197" s="29">
        <v>0.8</v>
      </c>
      <c r="AC197" s="79">
        <v>0.8</v>
      </c>
      <c r="AQ197" s="26">
        <v>40500</v>
      </c>
      <c r="AR197" s="18">
        <v>2841.6075000000001</v>
      </c>
      <c r="AS197" s="18">
        <v>3739.6075000000001</v>
      </c>
      <c r="AT197" s="18"/>
      <c r="AU197" s="18">
        <v>663.60749999999985</v>
      </c>
    </row>
    <row r="198" spans="1:47" x14ac:dyDescent="0.25">
      <c r="A198" s="41">
        <v>123232</v>
      </c>
      <c r="B198" s="42">
        <v>126268</v>
      </c>
      <c r="C198" s="43">
        <v>0.33299999999999996</v>
      </c>
      <c r="D198" s="44">
        <v>0.79900000000000004</v>
      </c>
      <c r="S198" s="19">
        <v>1</v>
      </c>
      <c r="T198" s="1" t="s">
        <v>378</v>
      </c>
      <c r="U198" s="29">
        <v>1</v>
      </c>
      <c r="V198" s="29">
        <v>1</v>
      </c>
      <c r="W198" s="45">
        <v>1</v>
      </c>
      <c r="X198" s="46">
        <v>1</v>
      </c>
      <c r="Y198" s="29">
        <v>1</v>
      </c>
      <c r="Z198" s="46">
        <v>1</v>
      </c>
      <c r="AA198" s="29">
        <v>1</v>
      </c>
      <c r="AB198" s="29">
        <v>1</v>
      </c>
      <c r="AC198" s="79">
        <v>1</v>
      </c>
      <c r="AQ198" s="26">
        <v>41000</v>
      </c>
      <c r="AR198" s="18">
        <v>2807.8575000000001</v>
      </c>
      <c r="AS198" s="18">
        <v>3705.8575000000001</v>
      </c>
      <c r="AT198" s="18"/>
      <c r="AU198" s="18">
        <v>629.85749999999985</v>
      </c>
    </row>
    <row r="199" spans="1:47" x14ac:dyDescent="0.25">
      <c r="A199" s="41">
        <v>126269</v>
      </c>
      <c r="B199" s="42">
        <v>129305</v>
      </c>
      <c r="C199" s="43">
        <v>0.33299999999999996</v>
      </c>
      <c r="D199" s="44">
        <v>0.78799999999999992</v>
      </c>
      <c r="S199" s="19">
        <v>1</v>
      </c>
      <c r="T199" s="3" t="s">
        <v>652</v>
      </c>
      <c r="U199" s="29">
        <v>0.4</v>
      </c>
      <c r="V199" s="29">
        <v>0.4</v>
      </c>
      <c r="W199" s="45">
        <v>0.4</v>
      </c>
      <c r="X199" s="46">
        <v>0.4</v>
      </c>
      <c r="Y199" s="29">
        <v>0.4</v>
      </c>
      <c r="Z199" s="46">
        <v>0.4</v>
      </c>
      <c r="AA199" s="29">
        <v>0.4</v>
      </c>
      <c r="AB199" s="29">
        <v>0.5</v>
      </c>
      <c r="AC199" s="79">
        <v>0.4</v>
      </c>
      <c r="AQ199" s="26">
        <v>41500</v>
      </c>
      <c r="AR199" s="18">
        <v>2774.1075000000001</v>
      </c>
      <c r="AS199" s="18">
        <v>3672.1075000000001</v>
      </c>
      <c r="AT199" s="18"/>
      <c r="AU199" s="18">
        <v>596.10749999999985</v>
      </c>
    </row>
    <row r="200" spans="1:47" x14ac:dyDescent="0.25">
      <c r="A200" s="41">
        <v>129306</v>
      </c>
      <c r="B200" s="42">
        <v>132341</v>
      </c>
      <c r="C200" s="43">
        <v>0.33299999999999996</v>
      </c>
      <c r="D200" s="44">
        <v>0.78400000000000003</v>
      </c>
      <c r="S200" s="19">
        <v>1</v>
      </c>
      <c r="T200" s="1" t="s">
        <v>379</v>
      </c>
      <c r="U200" s="80">
        <v>0.7</v>
      </c>
      <c r="V200" s="29">
        <v>0.5</v>
      </c>
      <c r="W200" s="45">
        <v>0.8</v>
      </c>
      <c r="X200" s="46">
        <v>0.6</v>
      </c>
      <c r="Y200" s="29">
        <v>0.6</v>
      </c>
      <c r="Z200" s="46">
        <v>0.7</v>
      </c>
      <c r="AA200" s="29">
        <v>0.7</v>
      </c>
      <c r="AB200" s="29">
        <v>0.8</v>
      </c>
      <c r="AC200" s="79">
        <v>0.7</v>
      </c>
      <c r="AQ200" s="26">
        <v>42000</v>
      </c>
      <c r="AR200" s="18">
        <v>2740.3575000000001</v>
      </c>
      <c r="AS200" s="18">
        <v>3638.3575000000001</v>
      </c>
      <c r="AT200" s="18"/>
      <c r="AU200" s="18">
        <v>562.35749999999985</v>
      </c>
    </row>
    <row r="201" spans="1:47" x14ac:dyDescent="0.25">
      <c r="A201" s="41">
        <v>132342</v>
      </c>
      <c r="B201" s="42">
        <v>135379</v>
      </c>
      <c r="C201" s="43">
        <v>0.33299999999999996</v>
      </c>
      <c r="D201" s="44">
        <v>0.77599999999999991</v>
      </c>
      <c r="S201" s="19">
        <v>1</v>
      </c>
      <c r="T201" s="97" t="s">
        <v>653</v>
      </c>
      <c r="U201" s="97"/>
      <c r="V201" s="97"/>
      <c r="W201" s="45">
        <v>0.8</v>
      </c>
      <c r="X201" s="46">
        <v>0.6</v>
      </c>
      <c r="Y201" s="29">
        <v>0.6</v>
      </c>
      <c r="Z201" s="46">
        <v>0.7</v>
      </c>
      <c r="AA201" s="29">
        <v>0.7</v>
      </c>
      <c r="AB201" s="29">
        <v>0.8</v>
      </c>
      <c r="AC201" s="79">
        <v>0.7</v>
      </c>
      <c r="AQ201" s="26">
        <v>42500</v>
      </c>
      <c r="AR201" s="18">
        <v>2706.6075000000001</v>
      </c>
      <c r="AS201" s="18">
        <v>3604.6075000000001</v>
      </c>
      <c r="AT201" s="18"/>
      <c r="AU201" s="18">
        <v>528.60749999999985</v>
      </c>
    </row>
    <row r="202" spans="1:47" x14ac:dyDescent="0.25">
      <c r="A202" s="41">
        <v>135380</v>
      </c>
      <c r="B202" s="42">
        <v>138419</v>
      </c>
      <c r="C202" s="43">
        <v>0.33299999999999996</v>
      </c>
      <c r="D202" s="44">
        <v>0.76500000000000001</v>
      </c>
      <c r="S202" s="19">
        <v>1</v>
      </c>
      <c r="T202" s="1" t="s">
        <v>380</v>
      </c>
      <c r="U202" s="78">
        <v>0.4</v>
      </c>
      <c r="V202" s="29">
        <v>0.4</v>
      </c>
      <c r="W202" s="45">
        <v>0.5</v>
      </c>
      <c r="X202" s="46">
        <v>0.5</v>
      </c>
      <c r="Y202" s="29">
        <v>0.5</v>
      </c>
      <c r="Z202" s="46">
        <v>0.4</v>
      </c>
      <c r="AA202" s="29">
        <v>0.4</v>
      </c>
      <c r="AB202" s="29">
        <v>0.5</v>
      </c>
      <c r="AC202" s="79">
        <v>0.4</v>
      </c>
      <c r="AQ202" s="26">
        <v>43000</v>
      </c>
      <c r="AR202" s="18">
        <v>2672.8575000000001</v>
      </c>
      <c r="AS202" s="18">
        <v>3570.8575000000001</v>
      </c>
      <c r="AT202" s="18"/>
      <c r="AU202" s="18">
        <v>494.85749999999985</v>
      </c>
    </row>
    <row r="203" spans="1:47" x14ac:dyDescent="0.25">
      <c r="A203" s="41">
        <v>138420</v>
      </c>
      <c r="B203" s="42">
        <v>141454</v>
      </c>
      <c r="C203" s="43">
        <v>0.33299999999999996</v>
      </c>
      <c r="D203" s="44">
        <v>0.75900000000000001</v>
      </c>
      <c r="S203" s="19">
        <v>1</v>
      </c>
      <c r="T203" s="1" t="s">
        <v>381</v>
      </c>
      <c r="U203" s="29">
        <v>0.6</v>
      </c>
      <c r="V203" s="29">
        <v>0.6</v>
      </c>
      <c r="W203" s="45">
        <v>0.7</v>
      </c>
      <c r="X203" s="46">
        <v>0.7</v>
      </c>
      <c r="Y203" s="29">
        <v>0.6</v>
      </c>
      <c r="Z203" s="46">
        <v>0.4</v>
      </c>
      <c r="AA203" s="29">
        <v>0.9</v>
      </c>
      <c r="AB203" s="29">
        <v>0.9</v>
      </c>
      <c r="AC203" s="79">
        <v>0.7</v>
      </c>
      <c r="AQ203" s="26">
        <v>43500</v>
      </c>
      <c r="AR203" s="18">
        <v>2639.1075000000001</v>
      </c>
      <c r="AS203" s="18">
        <v>3537.1075000000001</v>
      </c>
      <c r="AT203" s="18"/>
      <c r="AU203" s="18">
        <v>461.10749999999985</v>
      </c>
    </row>
    <row r="204" spans="1:47" x14ac:dyDescent="0.25">
      <c r="A204" s="41">
        <v>141455</v>
      </c>
      <c r="B204" s="42">
        <v>144492</v>
      </c>
      <c r="C204" s="43">
        <v>0.33299999999999996</v>
      </c>
      <c r="D204" s="44">
        <v>0.74900000000000011</v>
      </c>
      <c r="S204" s="19">
        <v>2</v>
      </c>
      <c r="T204" s="3" t="s">
        <v>654</v>
      </c>
      <c r="U204" s="29">
        <v>1</v>
      </c>
      <c r="V204" s="29">
        <v>1</v>
      </c>
      <c r="W204" s="45">
        <v>1</v>
      </c>
      <c r="X204" s="46">
        <v>1</v>
      </c>
      <c r="Y204" s="29">
        <v>1</v>
      </c>
      <c r="Z204" s="46">
        <v>1</v>
      </c>
      <c r="AA204" s="29">
        <v>1</v>
      </c>
      <c r="AB204" s="29">
        <v>1</v>
      </c>
      <c r="AC204" s="79">
        <v>1</v>
      </c>
      <c r="AQ204" s="26">
        <v>44000</v>
      </c>
      <c r="AR204" s="18">
        <v>2605.3575000000001</v>
      </c>
      <c r="AS204" s="18">
        <v>3503.3575000000001</v>
      </c>
      <c r="AT204" s="18"/>
      <c r="AU204" s="18">
        <v>427.35749999999985</v>
      </c>
    </row>
    <row r="205" spans="1:47" x14ac:dyDescent="0.25">
      <c r="A205" s="41">
        <v>144493</v>
      </c>
      <c r="B205" s="42">
        <v>147528</v>
      </c>
      <c r="C205" s="43">
        <v>0.33299999999999996</v>
      </c>
      <c r="D205" s="44">
        <v>0.74299999999999999</v>
      </c>
      <c r="S205" s="19">
        <v>1</v>
      </c>
      <c r="T205" s="1" t="s">
        <v>382</v>
      </c>
      <c r="U205" s="29">
        <v>0.5</v>
      </c>
      <c r="V205" s="29">
        <v>0.5</v>
      </c>
      <c r="W205" s="45">
        <v>0.5</v>
      </c>
      <c r="X205" s="46">
        <v>0.5</v>
      </c>
      <c r="Y205" s="29">
        <v>0.5</v>
      </c>
      <c r="Z205" s="46">
        <v>0.5</v>
      </c>
      <c r="AA205" s="29">
        <v>0.5</v>
      </c>
      <c r="AB205" s="29">
        <v>0.6</v>
      </c>
      <c r="AC205" s="79">
        <v>0.5</v>
      </c>
      <c r="AQ205" s="26">
        <v>44500</v>
      </c>
      <c r="AR205" s="18">
        <v>2571.6075000000001</v>
      </c>
      <c r="AS205" s="18">
        <v>3469.6075000000001</v>
      </c>
      <c r="AT205" s="18"/>
      <c r="AU205" s="18">
        <v>393.60749999999985</v>
      </c>
    </row>
    <row r="206" spans="1:47" x14ac:dyDescent="0.25">
      <c r="A206" s="41">
        <v>147529</v>
      </c>
      <c r="B206" s="42">
        <v>150566</v>
      </c>
      <c r="C206" s="43">
        <v>0.33299999999999996</v>
      </c>
      <c r="D206" s="44">
        <v>0.73499999999999999</v>
      </c>
      <c r="S206" s="19">
        <v>2</v>
      </c>
      <c r="T206" s="3" t="s">
        <v>655</v>
      </c>
      <c r="U206" s="29">
        <v>1</v>
      </c>
      <c r="V206" s="29">
        <v>1</v>
      </c>
      <c r="W206" s="45">
        <v>1</v>
      </c>
      <c r="X206" s="46">
        <v>1</v>
      </c>
      <c r="Y206" s="29">
        <v>1</v>
      </c>
      <c r="Z206" s="46">
        <v>1</v>
      </c>
      <c r="AA206" s="29">
        <v>1</v>
      </c>
      <c r="AB206" s="29">
        <v>1</v>
      </c>
      <c r="AC206" s="79">
        <v>1</v>
      </c>
      <c r="AQ206" s="26">
        <v>45000</v>
      </c>
      <c r="AR206" s="18">
        <v>2537.8575000000001</v>
      </c>
      <c r="AS206" s="18">
        <v>3435.8575000000001</v>
      </c>
      <c r="AT206" s="18"/>
      <c r="AU206" s="18">
        <v>359.85749999999985</v>
      </c>
    </row>
    <row r="207" spans="1:47" x14ac:dyDescent="0.25">
      <c r="A207" s="41">
        <v>150567</v>
      </c>
      <c r="B207" s="42">
        <v>153604</v>
      </c>
      <c r="C207" s="43">
        <v>0.33299999999999996</v>
      </c>
      <c r="D207" s="44">
        <v>0.72799999999999998</v>
      </c>
      <c r="S207" s="19">
        <v>2</v>
      </c>
      <c r="T207" s="1" t="s">
        <v>241</v>
      </c>
      <c r="U207" s="29">
        <v>1</v>
      </c>
      <c r="V207" s="29">
        <v>1</v>
      </c>
      <c r="W207" s="45">
        <v>1</v>
      </c>
      <c r="X207" s="46">
        <v>1</v>
      </c>
      <c r="Y207" s="29">
        <v>1</v>
      </c>
      <c r="Z207" s="46">
        <v>1</v>
      </c>
      <c r="AA207" s="29">
        <v>1</v>
      </c>
      <c r="AB207" s="29">
        <v>1</v>
      </c>
      <c r="AC207" s="79">
        <v>1</v>
      </c>
      <c r="AQ207" s="26">
        <v>45500</v>
      </c>
      <c r="AR207" s="18">
        <v>2504.1075000000001</v>
      </c>
      <c r="AS207" s="18">
        <v>3402.1075000000001</v>
      </c>
      <c r="AT207" s="18"/>
      <c r="AU207" s="18">
        <v>326.10749999999985</v>
      </c>
    </row>
    <row r="208" spans="1:47" x14ac:dyDescent="0.25">
      <c r="A208" s="41">
        <v>153605</v>
      </c>
      <c r="B208" s="42">
        <v>156641</v>
      </c>
      <c r="C208" s="43">
        <v>0.33299999999999996</v>
      </c>
      <c r="D208" s="44">
        <v>0.72</v>
      </c>
      <c r="S208" s="19">
        <v>2</v>
      </c>
      <c r="T208" s="1" t="s">
        <v>243</v>
      </c>
      <c r="U208" s="29">
        <v>1</v>
      </c>
      <c r="V208" s="29">
        <v>1</v>
      </c>
      <c r="W208" s="45">
        <v>1</v>
      </c>
      <c r="X208" s="46">
        <v>1</v>
      </c>
      <c r="Y208" s="29">
        <v>1</v>
      </c>
      <c r="Z208" s="46">
        <v>1</v>
      </c>
      <c r="AA208" s="29">
        <v>1</v>
      </c>
      <c r="AB208" s="29">
        <v>1</v>
      </c>
      <c r="AC208" s="79">
        <v>1</v>
      </c>
      <c r="AQ208" s="26">
        <v>46000</v>
      </c>
      <c r="AR208" s="18">
        <v>2470.3575000000001</v>
      </c>
      <c r="AS208" s="18">
        <v>3368.3575000000001</v>
      </c>
      <c r="AT208" s="18"/>
      <c r="AU208" s="18">
        <v>292.35749999999985</v>
      </c>
    </row>
    <row r="209" spans="1:47" x14ac:dyDescent="0.25">
      <c r="A209" s="41">
        <v>156642</v>
      </c>
      <c r="B209" s="42">
        <v>159678</v>
      </c>
      <c r="C209" s="43">
        <v>0.33299999999999996</v>
      </c>
      <c r="D209" s="44">
        <v>0.70900000000000007</v>
      </c>
      <c r="Y209" s="24"/>
      <c r="Z209" s="24"/>
      <c r="AC209" s="24" t="s">
        <v>614</v>
      </c>
      <c r="AQ209" s="26">
        <v>46500</v>
      </c>
      <c r="AR209" s="18">
        <v>2436.6075000000001</v>
      </c>
      <c r="AS209" s="18">
        <v>3334.6075000000001</v>
      </c>
      <c r="AT209" s="18"/>
      <c r="AU209" s="18">
        <v>258.60749999999985</v>
      </c>
    </row>
    <row r="210" spans="1:47" x14ac:dyDescent="0.25">
      <c r="A210" s="41">
        <v>159679</v>
      </c>
      <c r="B210" s="42">
        <v>162713</v>
      </c>
      <c r="C210" s="43">
        <v>0.33299999999999996</v>
      </c>
      <c r="D210" s="44">
        <v>0.70299999999999996</v>
      </c>
      <c r="AQ210" s="26">
        <v>47000</v>
      </c>
      <c r="AR210" s="18">
        <v>2402.8575000000001</v>
      </c>
      <c r="AS210" s="18">
        <v>3300.8575000000001</v>
      </c>
      <c r="AT210" s="18"/>
      <c r="AU210" s="18">
        <v>224.85749999999985</v>
      </c>
    </row>
    <row r="211" spans="1:47" x14ac:dyDescent="0.25">
      <c r="A211" s="41">
        <v>162714</v>
      </c>
      <c r="B211" s="42">
        <v>165752</v>
      </c>
      <c r="C211" s="43">
        <v>0.33299999999999996</v>
      </c>
      <c r="D211" s="44">
        <v>0.69499999999999995</v>
      </c>
      <c r="S211" s="67" t="s">
        <v>383</v>
      </c>
      <c r="T211" s="67"/>
      <c r="AQ211" s="26">
        <v>47500</v>
      </c>
      <c r="AR211" s="18">
        <v>2369.1075000000001</v>
      </c>
      <c r="AS211" s="18">
        <v>3267.1075000000001</v>
      </c>
      <c r="AT211" s="18"/>
      <c r="AU211" s="18">
        <v>191.10749999999985</v>
      </c>
    </row>
    <row r="212" spans="1:47" x14ac:dyDescent="0.25">
      <c r="A212" s="41">
        <v>165753</v>
      </c>
      <c r="B212" s="42">
        <v>168789</v>
      </c>
      <c r="C212" s="43">
        <v>0.33299999999999996</v>
      </c>
      <c r="D212" s="44">
        <v>0.68700000000000006</v>
      </c>
      <c r="S212" s="19">
        <v>1</v>
      </c>
      <c r="T212" s="3" t="s">
        <v>384</v>
      </c>
      <c r="AQ212" s="26">
        <v>48000</v>
      </c>
      <c r="AR212" s="18">
        <v>2335.3575000000001</v>
      </c>
      <c r="AS212" s="18">
        <v>3233.3575000000001</v>
      </c>
      <c r="AT212" s="18"/>
      <c r="AU212" s="18">
        <v>157.35749999999985</v>
      </c>
    </row>
    <row r="213" spans="1:47" x14ac:dyDescent="0.25">
      <c r="A213" s="41">
        <v>168790</v>
      </c>
      <c r="B213" s="42">
        <v>171827</v>
      </c>
      <c r="C213" s="43">
        <v>0.33299999999999996</v>
      </c>
      <c r="D213" s="44">
        <v>0.67900000000000005</v>
      </c>
      <c r="S213" s="19">
        <v>2</v>
      </c>
      <c r="T213" s="3" t="s">
        <v>385</v>
      </c>
      <c r="AQ213" s="26">
        <v>48500</v>
      </c>
      <c r="AR213" s="18">
        <v>2301.6075000000001</v>
      </c>
      <c r="AS213" s="18">
        <v>3199.6075000000001</v>
      </c>
      <c r="AT213" s="18"/>
      <c r="AU213" s="18">
        <v>123.60749999999985</v>
      </c>
    </row>
    <row r="214" spans="1:47" x14ac:dyDescent="0.25">
      <c r="A214" s="41">
        <v>171828</v>
      </c>
      <c r="B214" s="42">
        <v>174864</v>
      </c>
      <c r="C214" s="43">
        <v>0.33299999999999996</v>
      </c>
      <c r="D214" s="44">
        <v>0.67200000000000004</v>
      </c>
      <c r="S214" s="19">
        <v>3</v>
      </c>
      <c r="T214" s="3" t="s">
        <v>386</v>
      </c>
      <c r="AQ214" s="26">
        <v>49000</v>
      </c>
      <c r="AR214" s="18">
        <v>2267.8575000000001</v>
      </c>
      <c r="AS214" s="18">
        <v>3165.8575000000001</v>
      </c>
      <c r="AT214" s="18"/>
      <c r="AU214" s="18">
        <v>89.857499999999845</v>
      </c>
    </row>
    <row r="215" spans="1:47" x14ac:dyDescent="0.25">
      <c r="A215" s="41">
        <v>174865</v>
      </c>
      <c r="B215" s="42">
        <v>177901</v>
      </c>
      <c r="C215" s="43">
        <v>0.33299999999999996</v>
      </c>
      <c r="D215" s="44">
        <v>0.66400000000000003</v>
      </c>
      <c r="S215" s="19">
        <v>4</v>
      </c>
      <c r="T215" s="3" t="s">
        <v>387</v>
      </c>
      <c r="AQ215" s="26">
        <v>49500</v>
      </c>
      <c r="AR215" s="18">
        <v>2234.1075000000001</v>
      </c>
      <c r="AS215" s="18">
        <v>3132.1075000000001</v>
      </c>
      <c r="AT215" s="18"/>
      <c r="AU215" s="18">
        <v>56.107499999999845</v>
      </c>
    </row>
    <row r="216" spans="1:47" x14ac:dyDescent="0.25">
      <c r="A216" s="41">
        <v>177902</v>
      </c>
      <c r="B216" s="42">
        <v>180939</v>
      </c>
      <c r="C216" s="43">
        <v>0.33299999999999996</v>
      </c>
      <c r="D216" s="44">
        <v>0.65599999999999992</v>
      </c>
      <c r="AQ216" s="26">
        <v>50000</v>
      </c>
      <c r="AR216" s="18">
        <v>2200.3575000000001</v>
      </c>
      <c r="AS216" s="18">
        <v>3098.3575000000001</v>
      </c>
      <c r="AT216" s="18"/>
      <c r="AU216" s="18">
        <v>22.357499999999845</v>
      </c>
    </row>
    <row r="217" spans="1:47" x14ac:dyDescent="0.25">
      <c r="A217" s="41">
        <v>180940</v>
      </c>
      <c r="B217" s="42">
        <v>183975</v>
      </c>
      <c r="C217" s="43">
        <v>0.33299999999999996</v>
      </c>
      <c r="D217" s="44">
        <v>0.65</v>
      </c>
      <c r="AQ217" s="26">
        <v>50500</v>
      </c>
      <c r="AR217" s="18">
        <v>2166.6075000000001</v>
      </c>
      <c r="AS217" s="18">
        <v>3064.6075000000001</v>
      </c>
      <c r="AT217" s="18"/>
      <c r="AU217" s="18"/>
    </row>
    <row r="218" spans="1:47" x14ac:dyDescent="0.25">
      <c r="A218" s="41">
        <v>183976</v>
      </c>
      <c r="B218" s="42">
        <v>99999999</v>
      </c>
      <c r="C218" s="43">
        <v>0.33299999999999996</v>
      </c>
      <c r="D218" s="44">
        <v>0.64</v>
      </c>
      <c r="AQ218" s="26">
        <v>51000</v>
      </c>
      <c r="AR218" s="18">
        <v>2132.8575000000001</v>
      </c>
      <c r="AS218" s="18">
        <v>3030.8575000000001</v>
      </c>
      <c r="AT218" s="18"/>
      <c r="AU218" s="18"/>
    </row>
    <row r="219" spans="1:47" x14ac:dyDescent="0.25">
      <c r="D219" s="23" t="s">
        <v>165</v>
      </c>
      <c r="AQ219" s="26">
        <v>51500</v>
      </c>
      <c r="AR219" s="18">
        <v>2099.1075000000001</v>
      </c>
      <c r="AS219" s="18">
        <v>2997.1075000000001</v>
      </c>
      <c r="AT219" s="18"/>
      <c r="AU219" s="18"/>
    </row>
    <row r="220" spans="1:47" x14ac:dyDescent="0.25">
      <c r="AQ220" s="26">
        <v>52000</v>
      </c>
      <c r="AR220" s="18">
        <v>2065.3575000000001</v>
      </c>
      <c r="AS220" s="18">
        <v>2963.3575000000001</v>
      </c>
      <c r="AT220" s="18"/>
      <c r="AU220" s="18"/>
    </row>
    <row r="221" spans="1:47" ht="15.75" x14ac:dyDescent="0.25">
      <c r="A221" s="119" t="s">
        <v>625</v>
      </c>
      <c r="B221" s="119"/>
      <c r="C221" s="119"/>
      <c r="D221" s="119"/>
      <c r="AQ221" s="26">
        <v>52500</v>
      </c>
      <c r="AR221" s="18">
        <v>2031.6075000000001</v>
      </c>
      <c r="AS221" s="18">
        <v>2929.6075000000001</v>
      </c>
      <c r="AT221" s="18"/>
      <c r="AU221" s="18"/>
    </row>
    <row r="222" spans="1:47" ht="30" x14ac:dyDescent="0.25">
      <c r="A222" s="21" t="s">
        <v>161</v>
      </c>
      <c r="B222" s="21" t="s">
        <v>162</v>
      </c>
      <c r="C222" s="21" t="s">
        <v>163</v>
      </c>
      <c r="D222" s="21" t="s">
        <v>164</v>
      </c>
      <c r="AQ222" s="26">
        <v>53000</v>
      </c>
      <c r="AR222" s="18">
        <v>1997.8575000000001</v>
      </c>
      <c r="AS222" s="18">
        <v>2895.8575000000001</v>
      </c>
      <c r="AT222" s="18"/>
      <c r="AU222" s="18"/>
    </row>
    <row r="223" spans="1:47" x14ac:dyDescent="0.25">
      <c r="A223" s="41">
        <v>0</v>
      </c>
      <c r="B223" s="41">
        <v>19433</v>
      </c>
      <c r="C223" s="22">
        <v>0.96</v>
      </c>
      <c r="D223" s="22">
        <v>0.96</v>
      </c>
      <c r="AQ223" s="26">
        <v>53500</v>
      </c>
      <c r="AR223" s="18">
        <v>1964.1075000000001</v>
      </c>
      <c r="AS223" s="18">
        <v>2862.1075000000001</v>
      </c>
      <c r="AT223" s="18"/>
      <c r="AU223" s="18"/>
    </row>
    <row r="224" spans="1:47" x14ac:dyDescent="0.25">
      <c r="A224" s="18">
        <v>19434</v>
      </c>
      <c r="B224" s="18">
        <v>20728</v>
      </c>
      <c r="C224" s="22">
        <v>0.96</v>
      </c>
      <c r="D224" s="22">
        <v>0.96</v>
      </c>
      <c r="AQ224" s="26">
        <v>54000</v>
      </c>
      <c r="AR224" s="18">
        <v>1930.3575000000001</v>
      </c>
      <c r="AS224" s="18">
        <v>2828.3575000000001</v>
      </c>
      <c r="AT224" s="18"/>
      <c r="AU224" s="18"/>
    </row>
    <row r="225" spans="1:47" x14ac:dyDescent="0.25">
      <c r="A225" s="18">
        <v>20729</v>
      </c>
      <c r="B225" s="18">
        <v>22020</v>
      </c>
      <c r="C225" s="22">
        <v>0.96</v>
      </c>
      <c r="D225" s="22">
        <v>0.96</v>
      </c>
      <c r="AQ225" s="26">
        <v>54500</v>
      </c>
      <c r="AR225" s="18">
        <v>1896.6075000000001</v>
      </c>
      <c r="AS225" s="18">
        <v>2794.6075000000001</v>
      </c>
      <c r="AT225" s="18"/>
      <c r="AU225" s="18"/>
    </row>
    <row r="226" spans="1:47" x14ac:dyDescent="0.25">
      <c r="A226" s="18">
        <v>22021</v>
      </c>
      <c r="B226" s="18">
        <v>23315</v>
      </c>
      <c r="C226" s="22">
        <v>0.96</v>
      </c>
      <c r="D226" s="22">
        <v>0.96</v>
      </c>
      <c r="AQ226" s="26">
        <v>55000</v>
      </c>
      <c r="AR226" s="18">
        <v>1862.8574999999996</v>
      </c>
      <c r="AS226" s="18">
        <v>2760.8574999999996</v>
      </c>
      <c r="AT226" s="18"/>
      <c r="AU226" s="18"/>
    </row>
    <row r="227" spans="1:47" x14ac:dyDescent="0.25">
      <c r="A227" s="18">
        <v>23316</v>
      </c>
      <c r="B227" s="18">
        <v>24610</v>
      </c>
      <c r="C227" s="22">
        <v>0.96</v>
      </c>
      <c r="D227" s="22">
        <v>0.96</v>
      </c>
      <c r="AQ227" s="26">
        <v>55500</v>
      </c>
      <c r="AR227" s="18">
        <v>1829.1074999999996</v>
      </c>
      <c r="AS227" s="18">
        <v>2727.1074999999996</v>
      </c>
      <c r="AT227" s="18"/>
      <c r="AU227" s="18"/>
    </row>
    <row r="228" spans="1:47" x14ac:dyDescent="0.25">
      <c r="A228" s="18">
        <v>24611</v>
      </c>
      <c r="B228" s="18">
        <v>25903</v>
      </c>
      <c r="C228" s="22">
        <v>0.95599999999999996</v>
      </c>
      <c r="D228" s="22">
        <v>0.95699999999999996</v>
      </c>
      <c r="AQ228" s="26">
        <v>56000</v>
      </c>
      <c r="AR228" s="18">
        <v>1795.3574999999996</v>
      </c>
      <c r="AS228" s="18">
        <v>2693.3574999999996</v>
      </c>
      <c r="AT228" s="18"/>
      <c r="AU228" s="18"/>
    </row>
    <row r="229" spans="1:47" x14ac:dyDescent="0.25">
      <c r="A229" s="18">
        <v>25904</v>
      </c>
      <c r="B229" s="18">
        <v>27197</v>
      </c>
      <c r="C229" s="22">
        <v>0.94499999999999995</v>
      </c>
      <c r="D229" s="22">
        <v>0.95499999999999996</v>
      </c>
      <c r="AQ229" s="26">
        <v>56500</v>
      </c>
      <c r="AR229" s="18">
        <v>1761.6074999999996</v>
      </c>
      <c r="AS229" s="18">
        <v>2659.6074999999996</v>
      </c>
      <c r="AT229" s="18"/>
      <c r="AU229" s="18"/>
    </row>
    <row r="230" spans="1:47" x14ac:dyDescent="0.25">
      <c r="A230" s="18">
        <v>27198</v>
      </c>
      <c r="B230" s="18">
        <v>28487</v>
      </c>
      <c r="C230" s="22">
        <v>0.93500000000000005</v>
      </c>
      <c r="D230" s="22">
        <v>0.95299999999999996</v>
      </c>
      <c r="AQ230" s="26">
        <v>57000</v>
      </c>
      <c r="AR230" s="18">
        <v>1727.8574999999996</v>
      </c>
      <c r="AS230" s="18">
        <v>2625.8574999999996</v>
      </c>
      <c r="AT230" s="18"/>
      <c r="AU230" s="18"/>
    </row>
    <row r="231" spans="1:47" x14ac:dyDescent="0.25">
      <c r="A231" s="18">
        <v>28488</v>
      </c>
      <c r="B231" s="18">
        <v>29879</v>
      </c>
      <c r="C231" s="22">
        <v>0.92600000000000005</v>
      </c>
      <c r="D231" s="22">
        <v>0.95099999999999996</v>
      </c>
      <c r="AQ231" s="26">
        <v>57500</v>
      </c>
      <c r="AR231" s="18">
        <v>1694.1074999999996</v>
      </c>
      <c r="AS231" s="18">
        <v>2592.1074999999996</v>
      </c>
      <c r="AT231" s="18"/>
      <c r="AU231" s="18"/>
    </row>
    <row r="232" spans="1:47" x14ac:dyDescent="0.25">
      <c r="A232" s="18">
        <v>29880</v>
      </c>
      <c r="B232" s="18">
        <v>31269</v>
      </c>
      <c r="C232" s="22">
        <v>0.92</v>
      </c>
      <c r="D232" s="22">
        <v>0.95</v>
      </c>
      <c r="AQ232" s="26">
        <v>58000</v>
      </c>
      <c r="AR232" s="18">
        <v>1660.3574999999996</v>
      </c>
      <c r="AS232" s="18">
        <v>2558.3574999999996</v>
      </c>
      <c r="AT232" s="18"/>
      <c r="AU232" s="18"/>
    </row>
    <row r="233" spans="1:47" x14ac:dyDescent="0.25">
      <c r="A233" s="18">
        <v>31270</v>
      </c>
      <c r="B233" s="18">
        <v>32662</v>
      </c>
      <c r="C233" s="22">
        <v>0.91</v>
      </c>
      <c r="D233" s="22">
        <v>0.94799999999999995</v>
      </c>
      <c r="AQ233" s="26">
        <v>58500</v>
      </c>
      <c r="AR233" s="18">
        <v>1626.6074999999996</v>
      </c>
      <c r="AS233" s="18">
        <v>2524.6074999999996</v>
      </c>
      <c r="AT233" s="18"/>
      <c r="AU233" s="18"/>
    </row>
    <row r="234" spans="1:47" x14ac:dyDescent="0.25">
      <c r="A234" s="18">
        <v>32663</v>
      </c>
      <c r="B234" s="18">
        <v>34053</v>
      </c>
      <c r="C234" s="22">
        <v>0.90500000000000003</v>
      </c>
      <c r="D234" s="22">
        <v>0.94599999999999995</v>
      </c>
      <c r="AQ234" s="26">
        <v>59000</v>
      </c>
      <c r="AR234" s="18">
        <v>1592.8574999999996</v>
      </c>
      <c r="AS234" s="18">
        <v>2490.8574999999996</v>
      </c>
      <c r="AT234" s="18"/>
      <c r="AU234" s="18"/>
    </row>
    <row r="235" spans="1:47" x14ac:dyDescent="0.25">
      <c r="A235" s="18">
        <v>34054</v>
      </c>
      <c r="B235" s="18">
        <v>35447</v>
      </c>
      <c r="C235" s="22">
        <v>0.89700000000000002</v>
      </c>
      <c r="D235" s="22">
        <v>0.94599999999999995</v>
      </c>
      <c r="AQ235" s="26">
        <v>59500</v>
      </c>
      <c r="AR235" s="18">
        <v>1559.1074999999996</v>
      </c>
      <c r="AS235" s="18">
        <v>2457.1074999999996</v>
      </c>
      <c r="AT235" s="18"/>
      <c r="AU235" s="18"/>
    </row>
    <row r="236" spans="1:47" x14ac:dyDescent="0.25">
      <c r="A236" s="18">
        <v>35448</v>
      </c>
      <c r="B236" s="18">
        <v>36838</v>
      </c>
      <c r="C236" s="22">
        <v>0.88900000000000001</v>
      </c>
      <c r="D236" s="22">
        <v>0.94599999999999995</v>
      </c>
      <c r="AQ236" s="26">
        <v>60000</v>
      </c>
      <c r="AR236" s="18">
        <v>1525.3574999999996</v>
      </c>
      <c r="AS236" s="18">
        <v>2423.3574999999996</v>
      </c>
      <c r="AT236" s="18"/>
      <c r="AU236" s="18"/>
    </row>
    <row r="237" spans="1:47" x14ac:dyDescent="0.25">
      <c r="A237" s="18">
        <v>36839</v>
      </c>
      <c r="B237" s="18">
        <v>38262</v>
      </c>
      <c r="C237" s="22">
        <v>0.88300000000000001</v>
      </c>
      <c r="D237" s="22">
        <v>0.94599999999999995</v>
      </c>
      <c r="AQ237" s="26">
        <v>60500</v>
      </c>
      <c r="AR237" s="18">
        <v>1491.6074999999996</v>
      </c>
      <c r="AS237" s="18">
        <v>2389.6074999999996</v>
      </c>
      <c r="AT237" s="18"/>
      <c r="AU237" s="18"/>
    </row>
    <row r="238" spans="1:47" x14ac:dyDescent="0.25">
      <c r="A238" s="18">
        <v>38263</v>
      </c>
      <c r="B238" s="18">
        <v>39689</v>
      </c>
      <c r="C238" s="22">
        <v>0.875</v>
      </c>
      <c r="D238" s="22">
        <v>0.94599999999999995</v>
      </c>
      <c r="AQ238" s="26">
        <v>61000</v>
      </c>
      <c r="AR238" s="18">
        <v>1457.8574999999996</v>
      </c>
      <c r="AS238" s="18">
        <v>2355.8574999999996</v>
      </c>
      <c r="AT238" s="18"/>
      <c r="AU238" s="18"/>
    </row>
    <row r="239" spans="1:47" x14ac:dyDescent="0.25">
      <c r="A239" s="18">
        <v>39690</v>
      </c>
      <c r="B239" s="18">
        <v>41116</v>
      </c>
      <c r="C239" s="22">
        <v>0.86799999999999999</v>
      </c>
      <c r="D239" s="22">
        <v>0.94599999999999995</v>
      </c>
      <c r="AQ239" s="26">
        <v>61500</v>
      </c>
      <c r="AR239" s="18">
        <v>1424.1074999999996</v>
      </c>
      <c r="AS239" s="18">
        <v>2322.1074999999996</v>
      </c>
      <c r="AT239" s="18"/>
      <c r="AU239" s="18"/>
    </row>
    <row r="240" spans="1:47" x14ac:dyDescent="0.25">
      <c r="A240" s="18">
        <v>41117</v>
      </c>
      <c r="B240" s="18">
        <v>42542</v>
      </c>
      <c r="C240" s="22">
        <v>0.86099999999999999</v>
      </c>
      <c r="D240" s="22">
        <v>0.94599999999999995</v>
      </c>
      <c r="AQ240" s="26">
        <v>62000</v>
      </c>
      <c r="AR240" s="18">
        <v>1390.3574999999996</v>
      </c>
      <c r="AS240" s="18">
        <v>2288.3574999999996</v>
      </c>
      <c r="AT240" s="18"/>
      <c r="AU240" s="18"/>
    </row>
    <row r="241" spans="1:47" x14ac:dyDescent="0.25">
      <c r="A241" s="18">
        <v>42543</v>
      </c>
      <c r="B241" s="18">
        <v>43971</v>
      </c>
      <c r="C241" s="22">
        <v>0.85199999999999998</v>
      </c>
      <c r="D241" s="22">
        <v>0.94599999999999995</v>
      </c>
      <c r="AQ241" s="26">
        <v>62500</v>
      </c>
      <c r="AR241" s="18">
        <v>1356.6074999999996</v>
      </c>
      <c r="AS241" s="18">
        <v>2254.6074999999996</v>
      </c>
      <c r="AT241" s="18"/>
      <c r="AU241" s="18"/>
    </row>
    <row r="242" spans="1:47" x14ac:dyDescent="0.25">
      <c r="A242" s="18">
        <v>43972</v>
      </c>
      <c r="B242" s="18">
        <v>45398</v>
      </c>
      <c r="C242" s="22">
        <v>0.84699999999999998</v>
      </c>
      <c r="D242" s="22">
        <v>0.94599999999999995</v>
      </c>
      <c r="AQ242" s="26">
        <v>63000</v>
      </c>
      <c r="AR242" s="18">
        <v>1322.8574999999996</v>
      </c>
      <c r="AS242" s="18">
        <v>2220.8574999999996</v>
      </c>
      <c r="AT242" s="18"/>
      <c r="AU242" s="18"/>
    </row>
    <row r="243" spans="1:47" x14ac:dyDescent="0.25">
      <c r="A243" s="18">
        <v>45399</v>
      </c>
      <c r="B243" s="18">
        <v>46824</v>
      </c>
      <c r="C243" s="22">
        <v>0.83899999999999997</v>
      </c>
      <c r="D243" s="22">
        <v>0.94599999999999995</v>
      </c>
      <c r="AQ243" s="26">
        <v>63500</v>
      </c>
      <c r="AR243" s="18">
        <v>1289.1074999999996</v>
      </c>
      <c r="AS243" s="18">
        <v>2187.1074999999996</v>
      </c>
      <c r="AT243" s="18"/>
      <c r="AU243" s="18"/>
    </row>
    <row r="244" spans="1:47" x14ac:dyDescent="0.25">
      <c r="A244" s="18">
        <v>46825</v>
      </c>
      <c r="B244" s="18">
        <v>48251</v>
      </c>
      <c r="C244" s="22">
        <v>0.83299999999999996</v>
      </c>
      <c r="D244" s="22">
        <v>0.94599999999999995</v>
      </c>
      <c r="AQ244" s="26">
        <v>64000</v>
      </c>
      <c r="AR244" s="18">
        <v>1255.3574999999996</v>
      </c>
      <c r="AS244" s="18">
        <v>2153.3574999999996</v>
      </c>
      <c r="AT244" s="18"/>
      <c r="AU244" s="18"/>
    </row>
    <row r="245" spans="1:47" x14ac:dyDescent="0.25">
      <c r="A245" s="18">
        <v>48252</v>
      </c>
      <c r="B245" s="18">
        <v>49810</v>
      </c>
      <c r="C245" s="22">
        <v>0.82399999999999995</v>
      </c>
      <c r="D245" s="22">
        <v>0.94599999999999995</v>
      </c>
      <c r="AQ245" s="26">
        <v>64500</v>
      </c>
      <c r="AR245" s="18">
        <v>1221.6074999999996</v>
      </c>
      <c r="AS245" s="18">
        <v>2119.6074999999996</v>
      </c>
      <c r="AT245" s="18"/>
      <c r="AU245" s="18"/>
    </row>
    <row r="246" spans="1:47" x14ac:dyDescent="0.25">
      <c r="A246" s="18">
        <v>49811</v>
      </c>
      <c r="B246" s="18">
        <v>52868</v>
      </c>
      <c r="C246" s="22">
        <v>0.80900000000000005</v>
      </c>
      <c r="D246" s="22">
        <v>0.94599999999999995</v>
      </c>
      <c r="AQ246" s="26">
        <v>65000</v>
      </c>
      <c r="AR246" s="18">
        <v>1187.8574999999996</v>
      </c>
      <c r="AS246" s="18">
        <v>2085.8574999999996</v>
      </c>
      <c r="AT246" s="18"/>
      <c r="AU246" s="18"/>
    </row>
    <row r="247" spans="1:47" x14ac:dyDescent="0.25">
      <c r="A247" s="18">
        <v>52869</v>
      </c>
      <c r="B247" s="18">
        <v>55924</v>
      </c>
      <c r="C247" s="22">
        <v>0.80100000000000005</v>
      </c>
      <c r="D247" s="22">
        <v>0.94199999999999995</v>
      </c>
      <c r="AQ247" s="26">
        <v>65500</v>
      </c>
      <c r="AR247" s="18">
        <v>1154.1074999999996</v>
      </c>
      <c r="AS247" s="18">
        <v>2052.1074999999996</v>
      </c>
      <c r="AT247" s="18"/>
      <c r="AU247" s="18"/>
    </row>
    <row r="248" spans="1:47" x14ac:dyDescent="0.25">
      <c r="A248" s="18">
        <v>55925</v>
      </c>
      <c r="B248" s="18">
        <v>58982</v>
      </c>
      <c r="C248" s="22">
        <v>0.79</v>
      </c>
      <c r="D248" s="22">
        <v>0.93600000000000005</v>
      </c>
      <c r="AQ248" s="26">
        <v>66000</v>
      </c>
      <c r="AR248" s="18">
        <v>1120.3574999999996</v>
      </c>
      <c r="AS248" s="18">
        <v>2018.3574999999996</v>
      </c>
      <c r="AT248" s="18"/>
      <c r="AU248" s="18"/>
    </row>
    <row r="249" spans="1:47" x14ac:dyDescent="0.25">
      <c r="A249" s="18">
        <v>58983</v>
      </c>
      <c r="B249" s="18">
        <v>62041</v>
      </c>
      <c r="C249" s="22">
        <v>0.76800000000000002</v>
      </c>
      <c r="D249" s="22">
        <v>0.93200000000000005</v>
      </c>
      <c r="AQ249" s="26">
        <v>66500</v>
      </c>
      <c r="AR249" s="18">
        <v>1086.6074999999996</v>
      </c>
      <c r="AS249" s="18">
        <v>1984.6074999999996</v>
      </c>
      <c r="AT249" s="18"/>
      <c r="AU249" s="18"/>
    </row>
    <row r="250" spans="1:47" x14ac:dyDescent="0.25">
      <c r="A250" s="18">
        <v>62042</v>
      </c>
      <c r="B250" s="18">
        <v>65097</v>
      </c>
      <c r="C250" s="22">
        <v>0.745</v>
      </c>
      <c r="D250" s="22">
        <v>0.92900000000000005</v>
      </c>
      <c r="AQ250" s="26">
        <v>67000</v>
      </c>
      <c r="AR250" s="18">
        <v>1052.8574999999996</v>
      </c>
      <c r="AS250" s="18">
        <v>1950.8574999999996</v>
      </c>
      <c r="AT250" s="18"/>
      <c r="AU250" s="18"/>
    </row>
    <row r="251" spans="1:47" x14ac:dyDescent="0.25">
      <c r="A251" s="18">
        <v>65098</v>
      </c>
      <c r="B251" s="18">
        <v>68156</v>
      </c>
      <c r="C251" s="22">
        <v>0.72299999999999998</v>
      </c>
      <c r="D251" s="22">
        <v>0.92200000000000004</v>
      </c>
      <c r="AQ251" s="26">
        <v>67500</v>
      </c>
      <c r="AR251" s="18">
        <v>1019.1074999999996</v>
      </c>
      <c r="AS251" s="18">
        <v>1917.1074999999996</v>
      </c>
      <c r="AT251" s="18"/>
      <c r="AU251" s="18"/>
    </row>
    <row r="252" spans="1:47" x14ac:dyDescent="0.25">
      <c r="A252" s="18">
        <v>68157</v>
      </c>
      <c r="B252" s="18">
        <v>71213</v>
      </c>
      <c r="C252" s="22">
        <v>0.69899999999999995</v>
      </c>
      <c r="D252" s="22">
        <v>0.91700000000000004</v>
      </c>
      <c r="AQ252" s="26">
        <v>68000</v>
      </c>
      <c r="AR252" s="18">
        <v>985.35749999999962</v>
      </c>
      <c r="AS252" s="18">
        <v>1883.3574999999996</v>
      </c>
      <c r="AT252" s="18"/>
      <c r="AU252" s="18"/>
    </row>
    <row r="253" spans="1:47" x14ac:dyDescent="0.25">
      <c r="A253" s="18">
        <v>71214</v>
      </c>
      <c r="B253" s="18">
        <v>74271</v>
      </c>
      <c r="C253" s="22">
        <v>0.67600000000000005</v>
      </c>
      <c r="D253" s="22">
        <v>0.91200000000000003</v>
      </c>
      <c r="AQ253" s="26">
        <v>68500</v>
      </c>
      <c r="AR253" s="18">
        <v>951.60749999999962</v>
      </c>
      <c r="AS253" s="18">
        <v>1849.6074999999996</v>
      </c>
      <c r="AT253" s="18"/>
      <c r="AU253" s="18"/>
    </row>
    <row r="254" spans="1:47" x14ac:dyDescent="0.25">
      <c r="A254" s="18">
        <v>74272</v>
      </c>
      <c r="B254" s="18">
        <v>77331</v>
      </c>
      <c r="C254" s="22">
        <v>0.65400000000000003</v>
      </c>
      <c r="D254" s="22">
        <v>0.90500000000000003</v>
      </c>
      <c r="AQ254" s="26">
        <v>69000</v>
      </c>
      <c r="AR254" s="18">
        <v>917.85749999999962</v>
      </c>
      <c r="AS254" s="18">
        <v>1815.8574999999996</v>
      </c>
      <c r="AT254" s="18"/>
      <c r="AU254" s="18"/>
    </row>
    <row r="255" spans="1:47" x14ac:dyDescent="0.25">
      <c r="A255" s="18">
        <v>77332</v>
      </c>
      <c r="B255" s="18">
        <v>80387</v>
      </c>
      <c r="C255" s="22">
        <v>0.63100000000000001</v>
      </c>
      <c r="D255" s="22">
        <v>0.9</v>
      </c>
      <c r="AQ255" s="26">
        <v>69500</v>
      </c>
      <c r="AR255" s="18">
        <v>884.10749999999962</v>
      </c>
      <c r="AS255" s="18">
        <v>1782.1074999999996</v>
      </c>
      <c r="AT255" s="18"/>
      <c r="AU255" s="18"/>
    </row>
    <row r="256" spans="1:47" x14ac:dyDescent="0.25">
      <c r="A256" s="18">
        <v>80388</v>
      </c>
      <c r="B256" s="18">
        <v>83447</v>
      </c>
      <c r="C256" s="22">
        <v>0.60899999999999999</v>
      </c>
      <c r="D256" s="22">
        <v>0.89600000000000002</v>
      </c>
      <c r="AQ256" s="26">
        <v>70000</v>
      </c>
      <c r="AR256" s="18">
        <v>850.35749999999962</v>
      </c>
      <c r="AS256" s="18">
        <v>1748.3574999999996</v>
      </c>
      <c r="AT256" s="18"/>
      <c r="AU256" s="18"/>
    </row>
    <row r="257" spans="1:47" x14ac:dyDescent="0.25">
      <c r="A257" s="18">
        <v>83448</v>
      </c>
      <c r="B257" s="18">
        <v>86504</v>
      </c>
      <c r="C257" s="22">
        <v>0.58399999999999996</v>
      </c>
      <c r="D257" s="22">
        <v>0.89300000000000002</v>
      </c>
      <c r="AQ257" s="26">
        <v>70500</v>
      </c>
      <c r="AR257" s="18">
        <v>816.60749999999962</v>
      </c>
      <c r="AS257" s="18">
        <v>1714.6074999999996</v>
      </c>
      <c r="AT257" s="18"/>
      <c r="AU257" s="18"/>
    </row>
    <row r="258" spans="1:47" x14ac:dyDescent="0.25">
      <c r="A258" s="18">
        <v>86505</v>
      </c>
      <c r="B258" s="18">
        <v>89560</v>
      </c>
      <c r="C258" s="22">
        <v>0.56200000000000006</v>
      </c>
      <c r="D258" s="22">
        <v>0.88600000000000001</v>
      </c>
      <c r="AQ258" s="26">
        <v>71000</v>
      </c>
      <c r="AR258" s="18">
        <v>782.85749999999962</v>
      </c>
      <c r="AS258" s="18">
        <v>1680.8574999999996</v>
      </c>
      <c r="AT258" s="18"/>
      <c r="AU258" s="18"/>
    </row>
    <row r="259" spans="1:47" x14ac:dyDescent="0.25">
      <c r="A259" s="18">
        <v>89561</v>
      </c>
      <c r="B259" s="18">
        <v>92618</v>
      </c>
      <c r="C259" s="22">
        <v>0.54</v>
      </c>
      <c r="D259" s="22">
        <v>0.88200000000000001</v>
      </c>
      <c r="AQ259" s="26">
        <v>71500</v>
      </c>
      <c r="AR259" s="18">
        <v>749.10749999999962</v>
      </c>
      <c r="AS259" s="18">
        <v>1647.1074999999996</v>
      </c>
      <c r="AT259" s="18"/>
      <c r="AU259" s="18"/>
    </row>
    <row r="260" spans="1:47" x14ac:dyDescent="0.25">
      <c r="A260" s="18">
        <v>92619</v>
      </c>
      <c r="B260" s="18">
        <v>95737</v>
      </c>
      <c r="C260" s="22">
        <v>0.51600000000000001</v>
      </c>
      <c r="D260" s="22">
        <v>0.877</v>
      </c>
      <c r="AQ260" s="26">
        <v>72000</v>
      </c>
      <c r="AR260" s="18">
        <v>715.35749999999962</v>
      </c>
      <c r="AS260" s="18">
        <v>1613.3574999999996</v>
      </c>
      <c r="AT260" s="18"/>
      <c r="AU260" s="18"/>
    </row>
    <row r="261" spans="1:47" x14ac:dyDescent="0.25">
      <c r="A261" s="18">
        <v>95738</v>
      </c>
      <c r="B261" s="18">
        <v>98869</v>
      </c>
      <c r="C261" s="22">
        <v>0.496</v>
      </c>
      <c r="D261" s="22">
        <v>0.87</v>
      </c>
      <c r="AQ261" s="26">
        <v>72500</v>
      </c>
      <c r="AR261" s="18">
        <v>681.60749999999962</v>
      </c>
      <c r="AS261" s="18">
        <v>1579.6074999999996</v>
      </c>
      <c r="AT261" s="18"/>
      <c r="AU261" s="18"/>
    </row>
    <row r="262" spans="1:47" x14ac:dyDescent="0.25">
      <c r="A262" s="18">
        <v>98870</v>
      </c>
      <c r="B262" s="18">
        <v>102000</v>
      </c>
      <c r="C262" s="22">
        <v>0.47499999999999998</v>
      </c>
      <c r="D262" s="22">
        <v>0.86499999999999999</v>
      </c>
      <c r="AQ262" s="26">
        <v>73000</v>
      </c>
      <c r="AR262" s="18">
        <v>647.85749999999962</v>
      </c>
      <c r="AS262" s="18">
        <v>1545.8574999999996</v>
      </c>
      <c r="AT262" s="18"/>
      <c r="AU262" s="18"/>
    </row>
    <row r="263" spans="1:47" x14ac:dyDescent="0.25">
      <c r="A263" s="18">
        <v>102001</v>
      </c>
      <c r="B263" s="18">
        <v>105131</v>
      </c>
      <c r="C263" s="22">
        <v>0.45400000000000001</v>
      </c>
      <c r="D263" s="22">
        <v>0.86099999999999999</v>
      </c>
      <c r="AQ263" s="26">
        <v>73500</v>
      </c>
      <c r="AR263" s="18">
        <v>614.10749999999962</v>
      </c>
      <c r="AS263" s="18">
        <v>1512.1074999999996</v>
      </c>
      <c r="AT263" s="18"/>
      <c r="AU263" s="18"/>
    </row>
    <row r="264" spans="1:47" x14ac:dyDescent="0.25">
      <c r="A264" s="18">
        <v>105132</v>
      </c>
      <c r="B264" s="18">
        <v>108261</v>
      </c>
      <c r="C264" s="22">
        <v>0.433</v>
      </c>
      <c r="D264" s="22">
        <v>0.85799999999999998</v>
      </c>
      <c r="AQ264" s="26">
        <v>74000</v>
      </c>
      <c r="AR264" s="18">
        <v>580.35749999999962</v>
      </c>
      <c r="AS264" s="18">
        <v>1478.3574999999996</v>
      </c>
      <c r="AT264" s="18"/>
      <c r="AU264" s="18"/>
    </row>
    <row r="265" spans="1:47" x14ac:dyDescent="0.25">
      <c r="A265" s="18">
        <v>108262</v>
      </c>
      <c r="B265" s="18">
        <v>111393</v>
      </c>
      <c r="C265" s="22">
        <v>0.41399999999999998</v>
      </c>
      <c r="D265" s="22">
        <v>0.85099999999999998</v>
      </c>
      <c r="AQ265" s="26">
        <v>74500</v>
      </c>
      <c r="AR265" s="18">
        <v>546.60749999999962</v>
      </c>
      <c r="AS265" s="18">
        <v>1444.6074999999996</v>
      </c>
      <c r="AT265" s="18"/>
      <c r="AU265" s="18"/>
    </row>
    <row r="266" spans="1:47" x14ac:dyDescent="0.25">
      <c r="A266" s="18">
        <v>111394</v>
      </c>
      <c r="B266" s="18">
        <v>114527</v>
      </c>
      <c r="C266" s="22">
        <v>0.39500000000000002</v>
      </c>
      <c r="D266" s="22">
        <v>0.84499999999999997</v>
      </c>
      <c r="AQ266" s="26">
        <v>75000</v>
      </c>
      <c r="AR266" s="18">
        <v>512.85749999999962</v>
      </c>
      <c r="AS266" s="18">
        <v>1410.8574999999996</v>
      </c>
      <c r="AT266" s="18"/>
      <c r="AU266" s="18"/>
    </row>
    <row r="267" spans="1:47" x14ac:dyDescent="0.25">
      <c r="A267" s="18">
        <v>114528</v>
      </c>
      <c r="B267" s="18">
        <v>117658</v>
      </c>
      <c r="C267" s="22">
        <v>0.376</v>
      </c>
      <c r="D267" s="22">
        <v>0.84099999999999997</v>
      </c>
      <c r="AQ267" s="26">
        <v>75500</v>
      </c>
      <c r="AR267" s="18">
        <v>479.10749999999962</v>
      </c>
      <c r="AS267" s="18">
        <v>1377.1074999999996</v>
      </c>
      <c r="AT267" s="18"/>
      <c r="AU267" s="18"/>
    </row>
    <row r="268" spans="1:47" x14ac:dyDescent="0.25">
      <c r="A268" s="18">
        <v>117659</v>
      </c>
      <c r="B268" s="18">
        <v>120787</v>
      </c>
      <c r="C268" s="22">
        <v>0.35699999999999998</v>
      </c>
      <c r="D268" s="22">
        <v>0.83499999999999996</v>
      </c>
      <c r="AQ268" s="26">
        <v>76000</v>
      </c>
      <c r="AR268" s="18">
        <v>445.35749999999962</v>
      </c>
      <c r="AS268" s="18">
        <v>1343.3574999999996</v>
      </c>
      <c r="AT268" s="18"/>
      <c r="AU268" s="18"/>
    </row>
    <row r="269" spans="1:47" x14ac:dyDescent="0.25">
      <c r="A269" s="18">
        <v>120788</v>
      </c>
      <c r="B269" s="18">
        <v>123919</v>
      </c>
      <c r="C269" s="22">
        <v>0.34100000000000003</v>
      </c>
      <c r="D269" s="22">
        <v>0.83199999999999996</v>
      </c>
      <c r="AQ269" s="26">
        <v>76500</v>
      </c>
      <c r="AR269" s="18">
        <v>411.60749999999962</v>
      </c>
      <c r="AS269" s="18">
        <v>1309.6074999999996</v>
      </c>
      <c r="AT269" s="18"/>
      <c r="AU269" s="18"/>
    </row>
    <row r="270" spans="1:47" x14ac:dyDescent="0.25">
      <c r="A270" s="18">
        <v>123920</v>
      </c>
      <c r="B270" s="18">
        <v>127051</v>
      </c>
      <c r="C270" s="22">
        <v>0.33300000000000002</v>
      </c>
      <c r="D270" s="22">
        <v>0.82499999999999996</v>
      </c>
      <c r="AQ270" s="26">
        <v>77000</v>
      </c>
      <c r="AR270" s="18">
        <v>377.85749999999962</v>
      </c>
      <c r="AS270" s="18">
        <v>1275.8574999999996</v>
      </c>
      <c r="AT270" s="18"/>
      <c r="AU270" s="18"/>
    </row>
    <row r="271" spans="1:47" x14ac:dyDescent="0.25">
      <c r="A271" s="18">
        <v>127052</v>
      </c>
      <c r="B271" s="18">
        <v>130182</v>
      </c>
      <c r="C271" s="22">
        <v>0.33300000000000002</v>
      </c>
      <c r="D271" s="22">
        <v>0.81899999999999995</v>
      </c>
      <c r="AQ271" s="26">
        <v>77500</v>
      </c>
      <c r="AR271" s="18">
        <v>344.10749999999962</v>
      </c>
      <c r="AS271" s="18">
        <v>1242.1074999999996</v>
      </c>
      <c r="AT271" s="18"/>
      <c r="AU271" s="18"/>
    </row>
    <row r="272" spans="1:47" x14ac:dyDescent="0.25">
      <c r="A272" s="18">
        <v>130183</v>
      </c>
      <c r="B272" s="18">
        <v>133313</v>
      </c>
      <c r="C272" s="22">
        <v>0.33300000000000002</v>
      </c>
      <c r="D272" s="22">
        <v>0.80900000000000005</v>
      </c>
      <c r="AQ272" s="26">
        <v>78000</v>
      </c>
      <c r="AR272" s="18">
        <v>310.35749999999962</v>
      </c>
      <c r="AS272" s="18">
        <v>1208.3574999999996</v>
      </c>
      <c r="AT272" s="18"/>
      <c r="AU272" s="18"/>
    </row>
    <row r="273" spans="1:47" x14ac:dyDescent="0.25">
      <c r="A273" s="18">
        <v>133314</v>
      </c>
      <c r="B273" s="18">
        <v>136444</v>
      </c>
      <c r="C273" s="22">
        <v>0.33300000000000002</v>
      </c>
      <c r="D273" s="22">
        <v>0.80600000000000005</v>
      </c>
      <c r="AQ273" s="26">
        <v>78500</v>
      </c>
      <c r="AR273" s="18">
        <v>276.60749999999962</v>
      </c>
      <c r="AS273" s="18">
        <v>1174.6074999999996</v>
      </c>
      <c r="AT273" s="18"/>
      <c r="AU273" s="18"/>
    </row>
    <row r="274" spans="1:47" x14ac:dyDescent="0.25">
      <c r="A274" s="18">
        <v>136445</v>
      </c>
      <c r="B274" s="18">
        <v>139576</v>
      </c>
      <c r="C274" s="22">
        <v>0.33300000000000002</v>
      </c>
      <c r="D274" s="22">
        <v>0.79800000000000004</v>
      </c>
      <c r="AQ274" s="26">
        <v>79000</v>
      </c>
      <c r="AR274" s="18">
        <v>242.85749999999962</v>
      </c>
      <c r="AS274" s="18">
        <v>1140.8574999999996</v>
      </c>
      <c r="AT274" s="18"/>
      <c r="AU274" s="18"/>
    </row>
    <row r="275" spans="1:47" x14ac:dyDescent="0.25">
      <c r="A275" s="18">
        <v>139577</v>
      </c>
      <c r="B275" s="18">
        <v>142710</v>
      </c>
      <c r="C275" s="22">
        <v>0.33300000000000002</v>
      </c>
      <c r="D275" s="22">
        <v>0.78900000000000003</v>
      </c>
      <c r="AQ275" s="26">
        <v>79500</v>
      </c>
      <c r="AR275" s="18">
        <v>209.10749999999962</v>
      </c>
      <c r="AS275" s="18">
        <v>1107.1074999999996</v>
      </c>
      <c r="AT275" s="18"/>
      <c r="AU275" s="18"/>
    </row>
    <row r="276" spans="1:47" x14ac:dyDescent="0.25">
      <c r="A276" s="18">
        <v>142711</v>
      </c>
      <c r="B276" s="18">
        <v>145839</v>
      </c>
      <c r="C276" s="22">
        <v>0.33300000000000002</v>
      </c>
      <c r="D276" s="22">
        <v>0.78300000000000003</v>
      </c>
      <c r="AQ276" s="26">
        <v>80000</v>
      </c>
      <c r="AR276" s="18">
        <v>175.35749999999962</v>
      </c>
      <c r="AS276" s="18">
        <v>1073.3574999999996</v>
      </c>
      <c r="AT276" s="18"/>
      <c r="AU276" s="18"/>
    </row>
    <row r="277" spans="1:47" x14ac:dyDescent="0.25">
      <c r="A277" s="18">
        <v>145840</v>
      </c>
      <c r="B277" s="18">
        <v>148971</v>
      </c>
      <c r="C277" s="22">
        <v>0.33300000000000002</v>
      </c>
      <c r="D277" s="22">
        <v>0.77400000000000002</v>
      </c>
      <c r="AQ277" s="26">
        <v>80500</v>
      </c>
      <c r="AR277" s="18">
        <v>141.60749999999962</v>
      </c>
      <c r="AS277" s="18">
        <v>1039.6074999999996</v>
      </c>
      <c r="AT277" s="18"/>
      <c r="AU277" s="18"/>
    </row>
    <row r="278" spans="1:47" x14ac:dyDescent="0.25">
      <c r="A278" s="18">
        <v>148972</v>
      </c>
      <c r="B278" s="18">
        <v>152101</v>
      </c>
      <c r="C278" s="22">
        <v>0.33300000000000002</v>
      </c>
      <c r="D278" s="22">
        <v>0.76900000000000002</v>
      </c>
      <c r="AQ278" s="26">
        <v>81000</v>
      </c>
      <c r="AR278" s="18">
        <v>107.85750000000007</v>
      </c>
      <c r="AS278" s="18">
        <v>1005.8575000000001</v>
      </c>
      <c r="AT278" s="18"/>
      <c r="AU278" s="18"/>
    </row>
    <row r="279" spans="1:47" x14ac:dyDescent="0.25">
      <c r="A279" s="18">
        <v>152102</v>
      </c>
      <c r="B279" s="18">
        <v>155234</v>
      </c>
      <c r="C279" s="22">
        <v>0.33300000000000002</v>
      </c>
      <c r="D279" s="22">
        <v>0.76200000000000001</v>
      </c>
      <c r="AQ279" s="26">
        <v>81500</v>
      </c>
      <c r="AR279" s="18">
        <v>74.107500000000073</v>
      </c>
      <c r="AS279" s="18">
        <v>972.10750000000007</v>
      </c>
      <c r="AT279" s="18"/>
      <c r="AU279" s="18"/>
    </row>
    <row r="280" spans="1:47" x14ac:dyDescent="0.25">
      <c r="A280" s="18">
        <v>155235</v>
      </c>
      <c r="B280" s="18">
        <v>158366</v>
      </c>
      <c r="C280" s="22">
        <v>0.33300000000000002</v>
      </c>
      <c r="D280" s="22">
        <v>0.755</v>
      </c>
      <c r="AQ280" s="26">
        <v>82000</v>
      </c>
      <c r="AR280" s="18">
        <v>40.357500000000073</v>
      </c>
      <c r="AS280" s="18">
        <v>938.35750000000007</v>
      </c>
      <c r="AT280" s="18"/>
      <c r="AU280" s="18"/>
    </row>
    <row r="281" spans="1:47" x14ac:dyDescent="0.25">
      <c r="A281" s="18">
        <v>158367</v>
      </c>
      <c r="B281" s="18">
        <v>161497</v>
      </c>
      <c r="C281" s="22">
        <v>0.33300000000000002</v>
      </c>
      <c r="D281" s="22">
        <v>0.748</v>
      </c>
      <c r="AQ281" s="26">
        <v>82500</v>
      </c>
      <c r="AR281" s="18">
        <v>6.6075000000000728</v>
      </c>
      <c r="AS281" s="18">
        <v>904.60750000000007</v>
      </c>
      <c r="AT281" s="18"/>
      <c r="AU281" s="18"/>
    </row>
    <row r="282" spans="1:47" x14ac:dyDescent="0.25">
      <c r="A282" s="18">
        <v>161498</v>
      </c>
      <c r="B282" s="18">
        <v>164628</v>
      </c>
      <c r="C282" s="22">
        <v>0.33300000000000002</v>
      </c>
      <c r="D282" s="22">
        <v>0.73799999999999999</v>
      </c>
      <c r="AQ282" s="26">
        <v>83000</v>
      </c>
      <c r="AR282" s="18"/>
      <c r="AS282" s="18">
        <v>870.85750000000007</v>
      </c>
      <c r="AT282" s="18"/>
      <c r="AU282" s="18"/>
    </row>
    <row r="283" spans="1:47" x14ac:dyDescent="0.25">
      <c r="A283" s="18">
        <v>164629</v>
      </c>
      <c r="B283" s="18">
        <v>167757</v>
      </c>
      <c r="C283" s="22">
        <v>0.33300000000000002</v>
      </c>
      <c r="D283" s="22">
        <v>0.73299999999999998</v>
      </c>
      <c r="AQ283" s="26">
        <v>83500</v>
      </c>
      <c r="AR283" s="18"/>
      <c r="AS283" s="18">
        <v>837.10750000000007</v>
      </c>
      <c r="AT283" s="18"/>
      <c r="AU283" s="18"/>
    </row>
    <row r="284" spans="1:47" x14ac:dyDescent="0.25">
      <c r="A284" s="18">
        <v>167758</v>
      </c>
      <c r="B284" s="18">
        <v>170890</v>
      </c>
      <c r="C284" s="22">
        <v>0.33300000000000002</v>
      </c>
      <c r="D284" s="22">
        <v>0.72599999999999998</v>
      </c>
      <c r="AQ284" s="26">
        <v>84000</v>
      </c>
      <c r="AR284" s="18"/>
      <c r="AS284" s="18">
        <v>803.35750000000007</v>
      </c>
      <c r="AT284" s="18"/>
      <c r="AU284" s="18"/>
    </row>
    <row r="285" spans="1:47" x14ac:dyDescent="0.25">
      <c r="A285" s="18">
        <v>170891</v>
      </c>
      <c r="B285" s="18">
        <v>174021</v>
      </c>
      <c r="C285" s="22">
        <v>0.33300000000000002</v>
      </c>
      <c r="D285" s="22">
        <v>0.71799999999999997</v>
      </c>
      <c r="AQ285" s="26">
        <v>84500</v>
      </c>
      <c r="AR285" s="18"/>
      <c r="AS285" s="18">
        <v>769.60750000000007</v>
      </c>
      <c r="AT285" s="18"/>
      <c r="AU285" s="18"/>
    </row>
    <row r="286" spans="1:47" x14ac:dyDescent="0.25">
      <c r="A286" s="18">
        <v>174022</v>
      </c>
      <c r="B286" s="18">
        <v>177154</v>
      </c>
      <c r="C286" s="22">
        <v>0.33300000000000002</v>
      </c>
      <c r="D286" s="22">
        <v>0.71099999999999997</v>
      </c>
      <c r="AQ286" s="26">
        <v>85000</v>
      </c>
      <c r="AR286" s="18"/>
      <c r="AS286" s="18">
        <v>735.85750000000007</v>
      </c>
      <c r="AT286" s="18"/>
      <c r="AU286" s="18"/>
    </row>
    <row r="287" spans="1:47" x14ac:dyDescent="0.25">
      <c r="A287" s="18">
        <v>177155</v>
      </c>
      <c r="B287" s="18">
        <v>180285</v>
      </c>
      <c r="C287" s="22">
        <v>0.33300000000000002</v>
      </c>
      <c r="D287" s="22">
        <v>0.70499999999999996</v>
      </c>
      <c r="AQ287" s="26">
        <v>85500</v>
      </c>
      <c r="AR287" s="18"/>
      <c r="AS287" s="18">
        <v>702.10750000000007</v>
      </c>
      <c r="AT287" s="18"/>
      <c r="AU287" s="18"/>
    </row>
    <row r="288" spans="1:47" x14ac:dyDescent="0.25">
      <c r="A288" s="18">
        <v>180286</v>
      </c>
      <c r="B288" s="18">
        <v>183416</v>
      </c>
      <c r="C288" s="22">
        <v>0.33300000000000002</v>
      </c>
      <c r="D288" s="22">
        <v>0.69799999999999995</v>
      </c>
      <c r="AQ288" s="26">
        <v>86000</v>
      </c>
      <c r="AR288" s="18"/>
      <c r="AS288" s="18">
        <v>668.35750000000007</v>
      </c>
      <c r="AT288" s="18"/>
      <c r="AU288" s="18"/>
    </row>
    <row r="289" spans="1:47" x14ac:dyDescent="0.25">
      <c r="A289" s="18">
        <v>183417</v>
      </c>
      <c r="B289" s="18">
        <v>186548</v>
      </c>
      <c r="C289" s="22">
        <v>0.33300000000000002</v>
      </c>
      <c r="D289" s="22">
        <v>0.69</v>
      </c>
      <c r="AQ289" s="26">
        <v>86500</v>
      </c>
      <c r="AR289" s="18"/>
      <c r="AS289" s="18">
        <v>634.60750000000007</v>
      </c>
      <c r="AT289" s="18"/>
      <c r="AU289" s="18"/>
    </row>
    <row r="290" spans="1:47" x14ac:dyDescent="0.25">
      <c r="A290" s="18">
        <v>186549</v>
      </c>
      <c r="B290" s="18">
        <v>189678</v>
      </c>
      <c r="C290" s="22">
        <v>0.33300000000000002</v>
      </c>
      <c r="D290" s="22">
        <v>0.68500000000000005</v>
      </c>
      <c r="AQ290" s="26">
        <v>87000</v>
      </c>
      <c r="AR290" s="18"/>
      <c r="AS290" s="18">
        <v>600.85750000000007</v>
      </c>
      <c r="AT290" s="18"/>
      <c r="AU290" s="18"/>
    </row>
    <row r="291" spans="1:47" x14ac:dyDescent="0.25">
      <c r="A291" s="18">
        <v>189679</v>
      </c>
      <c r="B291" s="41">
        <v>99999999</v>
      </c>
      <c r="C291" s="22">
        <v>0.33300000000000002</v>
      </c>
      <c r="D291" s="22">
        <v>0.67600000000000005</v>
      </c>
      <c r="AQ291" s="26">
        <v>87500</v>
      </c>
      <c r="AR291" s="18"/>
      <c r="AS291" s="18">
        <v>567.10750000000007</v>
      </c>
      <c r="AT291" s="18"/>
      <c r="AU291" s="18"/>
    </row>
    <row r="292" spans="1:47" x14ac:dyDescent="0.25">
      <c r="D292" s="23" t="s">
        <v>165</v>
      </c>
      <c r="AQ292" s="26">
        <v>88000</v>
      </c>
      <c r="AR292" s="18"/>
      <c r="AS292" s="18">
        <v>533.35750000000007</v>
      </c>
      <c r="AT292" s="18"/>
      <c r="AU292" s="18"/>
    </row>
    <row r="293" spans="1:47" x14ac:dyDescent="0.25">
      <c r="AQ293" s="26">
        <v>88500</v>
      </c>
      <c r="AR293" s="18"/>
      <c r="AS293" s="18">
        <v>499.60750000000007</v>
      </c>
      <c r="AT293" s="18"/>
      <c r="AU293" s="18"/>
    </row>
    <row r="294" spans="1:47" ht="15.75" x14ac:dyDescent="0.25">
      <c r="A294" s="119" t="s">
        <v>626</v>
      </c>
      <c r="B294" s="119"/>
      <c r="C294" s="119"/>
      <c r="D294" s="119"/>
      <c r="AQ294" s="26">
        <v>89000</v>
      </c>
      <c r="AR294" s="18"/>
      <c r="AS294" s="18">
        <v>465.85750000000007</v>
      </c>
      <c r="AT294" s="18"/>
      <c r="AU294" s="18"/>
    </row>
    <row r="295" spans="1:47" ht="30" x14ac:dyDescent="0.25">
      <c r="A295" s="21" t="s">
        <v>161</v>
      </c>
      <c r="B295" s="21" t="s">
        <v>162</v>
      </c>
      <c r="C295" s="21" t="s">
        <v>163</v>
      </c>
      <c r="D295" s="21" t="s">
        <v>164</v>
      </c>
      <c r="AQ295" s="26">
        <v>89500</v>
      </c>
      <c r="AR295" s="18"/>
      <c r="AS295" s="18">
        <v>432.10750000000007</v>
      </c>
      <c r="AT295" s="18"/>
      <c r="AU295" s="18"/>
    </row>
    <row r="296" spans="1:47" x14ac:dyDescent="0.25">
      <c r="A296" s="41">
        <v>0</v>
      </c>
      <c r="B296" s="41">
        <v>19890</v>
      </c>
      <c r="C296" s="22">
        <v>0.96</v>
      </c>
      <c r="D296" s="22">
        <v>0.96</v>
      </c>
      <c r="AQ296" s="26">
        <v>90000</v>
      </c>
      <c r="AR296" s="18"/>
      <c r="AS296" s="18">
        <v>398.35750000000007</v>
      </c>
      <c r="AT296" s="18"/>
      <c r="AU296" s="18"/>
    </row>
    <row r="297" spans="1:47" x14ac:dyDescent="0.25">
      <c r="A297" s="41">
        <v>19891</v>
      </c>
      <c r="B297" s="41">
        <v>21215</v>
      </c>
      <c r="C297" s="22">
        <v>0.96</v>
      </c>
      <c r="D297" s="22">
        <v>0.96</v>
      </c>
      <c r="AQ297" s="26">
        <v>90500</v>
      </c>
      <c r="AR297" s="18"/>
      <c r="AS297" s="18">
        <v>364.60750000000007</v>
      </c>
      <c r="AT297" s="18"/>
      <c r="AU297" s="18"/>
    </row>
    <row r="298" spans="1:47" x14ac:dyDescent="0.25">
      <c r="A298" s="41">
        <v>21216</v>
      </c>
      <c r="B298" s="41">
        <v>22537</v>
      </c>
      <c r="C298" s="22">
        <v>0.96</v>
      </c>
      <c r="D298" s="22">
        <v>0.96</v>
      </c>
      <c r="AQ298" s="26">
        <v>91000</v>
      </c>
      <c r="AR298" s="18"/>
      <c r="AS298" s="18">
        <v>330.85750000000007</v>
      </c>
      <c r="AT298" s="18"/>
      <c r="AU298" s="18"/>
    </row>
    <row r="299" spans="1:47" x14ac:dyDescent="0.25">
      <c r="A299" s="41">
        <v>22538</v>
      </c>
      <c r="B299" s="41">
        <v>23863</v>
      </c>
      <c r="C299" s="22">
        <v>0.96</v>
      </c>
      <c r="D299" s="22">
        <v>0.96</v>
      </c>
      <c r="AQ299" s="26">
        <v>91500</v>
      </c>
      <c r="AR299" s="18"/>
      <c r="AS299" s="18">
        <v>297.10750000000007</v>
      </c>
      <c r="AT299" s="18"/>
      <c r="AU299" s="18"/>
    </row>
    <row r="300" spans="1:47" x14ac:dyDescent="0.25">
      <c r="A300" s="41">
        <v>23864</v>
      </c>
      <c r="B300" s="41">
        <v>25188</v>
      </c>
      <c r="C300" s="22">
        <v>0.96</v>
      </c>
      <c r="D300" s="22">
        <v>0.96</v>
      </c>
      <c r="AQ300" s="26">
        <v>92000</v>
      </c>
      <c r="AR300" s="18"/>
      <c r="AS300" s="18">
        <v>263.35750000000007</v>
      </c>
      <c r="AT300" s="18"/>
      <c r="AU300" s="18"/>
    </row>
    <row r="301" spans="1:47" x14ac:dyDescent="0.25">
      <c r="A301" s="41">
        <v>25189</v>
      </c>
      <c r="B301" s="41">
        <v>26512</v>
      </c>
      <c r="C301" s="22">
        <v>0.95599999999999996</v>
      </c>
      <c r="D301" s="22">
        <v>0.95699999999999996</v>
      </c>
      <c r="AQ301" s="26">
        <v>92500</v>
      </c>
      <c r="AR301" s="18"/>
      <c r="AS301" s="18">
        <v>229.60750000000007</v>
      </c>
      <c r="AT301" s="18"/>
      <c r="AU301" s="18"/>
    </row>
    <row r="302" spans="1:47" x14ac:dyDescent="0.25">
      <c r="A302" s="41">
        <v>26513</v>
      </c>
      <c r="B302" s="41">
        <v>27836</v>
      </c>
      <c r="C302" s="22">
        <v>0.94499999999999995</v>
      </c>
      <c r="D302" s="22">
        <v>0.95499999999999996</v>
      </c>
      <c r="AQ302" s="26">
        <v>93000</v>
      </c>
      <c r="AR302" s="18"/>
      <c r="AS302" s="18">
        <v>195.85750000000007</v>
      </c>
      <c r="AT302" s="18"/>
      <c r="AU302" s="18"/>
    </row>
    <row r="303" spans="1:47" x14ac:dyDescent="0.25">
      <c r="A303" s="41">
        <v>27837</v>
      </c>
      <c r="B303" s="41">
        <v>29156</v>
      </c>
      <c r="C303" s="22">
        <v>0.93500000000000005</v>
      </c>
      <c r="D303" s="22">
        <v>0.95299999999999996</v>
      </c>
      <c r="AQ303" s="26">
        <v>93500</v>
      </c>
      <c r="AR303" s="18"/>
      <c r="AS303" s="18">
        <v>162.10750000000007</v>
      </c>
      <c r="AT303" s="18"/>
      <c r="AU303" s="18"/>
    </row>
    <row r="304" spans="1:47" x14ac:dyDescent="0.25">
      <c r="A304" s="41">
        <v>29157</v>
      </c>
      <c r="B304" s="41">
        <v>30581</v>
      </c>
      <c r="C304" s="22">
        <v>0.92600000000000005</v>
      </c>
      <c r="D304" s="22">
        <v>0.95099999999999996</v>
      </c>
      <c r="AQ304" s="26">
        <v>94000</v>
      </c>
      <c r="AR304" s="18"/>
      <c r="AS304" s="18">
        <v>128.35750000000007</v>
      </c>
      <c r="AT304" s="18"/>
      <c r="AU304" s="18"/>
    </row>
    <row r="305" spans="1:47" x14ac:dyDescent="0.25">
      <c r="A305" s="41">
        <v>30582</v>
      </c>
      <c r="B305" s="41">
        <v>32004</v>
      </c>
      <c r="C305" s="22">
        <v>0.92</v>
      </c>
      <c r="D305" s="22">
        <v>0.95</v>
      </c>
      <c r="AQ305" s="26">
        <v>94500</v>
      </c>
      <c r="AR305" s="18"/>
      <c r="AS305" s="18">
        <v>94.607500000000073</v>
      </c>
      <c r="AT305" s="18"/>
      <c r="AU305" s="18"/>
    </row>
    <row r="306" spans="1:47" x14ac:dyDescent="0.25">
      <c r="A306" s="41">
        <v>32005</v>
      </c>
      <c r="B306" s="41">
        <v>33430</v>
      </c>
      <c r="C306" s="22">
        <v>0.91</v>
      </c>
      <c r="D306" s="22">
        <v>0.94799999999999995</v>
      </c>
      <c r="AQ306" s="26">
        <v>95000</v>
      </c>
      <c r="AR306" s="18"/>
      <c r="AS306" s="18">
        <v>60.857500000000073</v>
      </c>
      <c r="AT306" s="18"/>
      <c r="AU306" s="18"/>
    </row>
    <row r="307" spans="1:47" x14ac:dyDescent="0.25">
      <c r="A307" s="41">
        <v>33431</v>
      </c>
      <c r="B307" s="41">
        <v>34853</v>
      </c>
      <c r="C307" s="22">
        <v>0.90500000000000003</v>
      </c>
      <c r="D307" s="22">
        <v>0.94599999999999995</v>
      </c>
      <c r="AQ307" s="26">
        <v>95500</v>
      </c>
      <c r="AR307" s="18"/>
      <c r="AS307" s="18">
        <v>27.107500000000073</v>
      </c>
      <c r="AT307" s="18"/>
      <c r="AU307" s="18"/>
    </row>
    <row r="308" spans="1:47" x14ac:dyDescent="0.25">
      <c r="A308" s="41">
        <v>34854</v>
      </c>
      <c r="B308" s="41">
        <v>36280</v>
      </c>
      <c r="C308" s="22">
        <v>0.89700000000000002</v>
      </c>
      <c r="D308" s="22">
        <v>0.94599999999999995</v>
      </c>
      <c r="AU308" s="24" t="s">
        <v>165</v>
      </c>
    </row>
    <row r="309" spans="1:47" x14ac:dyDescent="0.25">
      <c r="A309" s="41">
        <v>36281</v>
      </c>
      <c r="B309" s="41">
        <v>37704</v>
      </c>
      <c r="C309" s="22">
        <v>0.88900000000000001</v>
      </c>
      <c r="D309" s="22">
        <v>0.94599999999999995</v>
      </c>
    </row>
    <row r="310" spans="1:47" x14ac:dyDescent="0.25">
      <c r="A310" s="41">
        <v>37705</v>
      </c>
      <c r="B310" s="41">
        <v>39161</v>
      </c>
      <c r="C310" s="22">
        <v>0.88300000000000001</v>
      </c>
      <c r="D310" s="22">
        <v>0.94599999999999995</v>
      </c>
      <c r="AQ310" s="123" t="s">
        <v>447</v>
      </c>
      <c r="AR310" s="123"/>
      <c r="AS310" s="123"/>
      <c r="AT310" s="123"/>
      <c r="AU310" s="123"/>
    </row>
    <row r="311" spans="1:47" x14ac:dyDescent="0.25">
      <c r="A311" s="41">
        <v>39162</v>
      </c>
      <c r="B311" s="41">
        <v>40622</v>
      </c>
      <c r="C311" s="22">
        <v>0.875</v>
      </c>
      <c r="D311" s="22">
        <v>0.94599999999999995</v>
      </c>
      <c r="AQ311" s="40" t="s">
        <v>245</v>
      </c>
      <c r="AR311" s="40" t="s">
        <v>395</v>
      </c>
      <c r="AS311" s="40" t="s">
        <v>396</v>
      </c>
      <c r="AT311" s="40" t="s">
        <v>397</v>
      </c>
      <c r="AU311" s="40" t="s">
        <v>398</v>
      </c>
    </row>
    <row r="312" spans="1:47" x14ac:dyDescent="0.25">
      <c r="A312" s="41">
        <v>40623</v>
      </c>
      <c r="B312" s="41">
        <v>42082</v>
      </c>
      <c r="C312" s="22">
        <v>0.86799999999999999</v>
      </c>
      <c r="D312" s="22">
        <v>0.94599999999999995</v>
      </c>
      <c r="AQ312" s="18">
        <v>20451</v>
      </c>
      <c r="AR312" s="18">
        <v>4253</v>
      </c>
      <c r="AS312" s="18">
        <v>5230</v>
      </c>
      <c r="AT312" s="18">
        <v>1152</v>
      </c>
      <c r="AU312" s="18">
        <v>2129</v>
      </c>
    </row>
    <row r="313" spans="1:47" x14ac:dyDescent="0.25">
      <c r="A313" s="41">
        <v>42083</v>
      </c>
      <c r="B313" s="41">
        <v>43542</v>
      </c>
      <c r="C313" s="22">
        <v>0.86099999999999999</v>
      </c>
      <c r="D313" s="22">
        <v>0.94599999999999995</v>
      </c>
      <c r="AQ313" s="18">
        <v>20500</v>
      </c>
      <c r="AR313" s="18">
        <v>4249.6925000000001</v>
      </c>
      <c r="AS313" s="18">
        <v>5226.6925000000001</v>
      </c>
      <c r="AT313" s="18">
        <v>1148.6925000000001</v>
      </c>
      <c r="AU313" s="18">
        <v>2125.6925000000001</v>
      </c>
    </row>
    <row r="314" spans="1:47" x14ac:dyDescent="0.25">
      <c r="A314" s="41">
        <v>43543</v>
      </c>
      <c r="B314" s="41">
        <v>45004</v>
      </c>
      <c r="C314" s="22">
        <v>0.85199999999999998</v>
      </c>
      <c r="D314" s="22">
        <v>0.94599999999999995</v>
      </c>
      <c r="AQ314" s="18">
        <v>21000</v>
      </c>
      <c r="AR314" s="18">
        <v>4215.9425000000001</v>
      </c>
      <c r="AS314" s="18">
        <v>5192.9425000000001</v>
      </c>
      <c r="AT314" s="18">
        <v>1114.9425000000001</v>
      </c>
      <c r="AU314" s="18">
        <v>2091.9425000000001</v>
      </c>
    </row>
    <row r="315" spans="1:47" x14ac:dyDescent="0.25">
      <c r="A315" s="41">
        <v>45005</v>
      </c>
      <c r="B315" s="41">
        <v>46465</v>
      </c>
      <c r="C315" s="22">
        <v>0.84699999999999998</v>
      </c>
      <c r="D315" s="22">
        <v>0.94599999999999995</v>
      </c>
      <c r="AQ315" s="18">
        <v>21500</v>
      </c>
      <c r="AR315" s="18">
        <v>4182.1925000000001</v>
      </c>
      <c r="AS315" s="18">
        <v>5159.1925000000001</v>
      </c>
      <c r="AT315" s="18">
        <v>1081.1925000000001</v>
      </c>
      <c r="AU315" s="18">
        <v>2058.1925000000001</v>
      </c>
    </row>
    <row r="316" spans="1:47" x14ac:dyDescent="0.25">
      <c r="A316" s="41">
        <v>46466</v>
      </c>
      <c r="B316" s="41">
        <v>47924</v>
      </c>
      <c r="C316" s="22">
        <v>0.83899999999999997</v>
      </c>
      <c r="D316" s="22">
        <v>0.94599999999999995</v>
      </c>
      <c r="AQ316" s="18">
        <v>22000</v>
      </c>
      <c r="AR316" s="18">
        <v>4148.4425000000001</v>
      </c>
      <c r="AS316" s="18">
        <v>5125.4425000000001</v>
      </c>
      <c r="AT316" s="18">
        <v>1047.4425000000001</v>
      </c>
      <c r="AU316" s="18">
        <v>2024.4425000000001</v>
      </c>
    </row>
    <row r="317" spans="1:47" x14ac:dyDescent="0.25">
      <c r="A317" s="41">
        <v>47925</v>
      </c>
      <c r="B317" s="41">
        <v>49385</v>
      </c>
      <c r="C317" s="22">
        <v>0.83299999999999996</v>
      </c>
      <c r="D317" s="22">
        <v>0.94599999999999995</v>
      </c>
      <c r="AQ317" s="18">
        <v>22500</v>
      </c>
      <c r="AR317" s="18">
        <v>4114.6925000000001</v>
      </c>
      <c r="AS317" s="18">
        <v>5091.6925000000001</v>
      </c>
      <c r="AT317" s="18">
        <v>1013.6925</v>
      </c>
      <c r="AU317" s="18">
        <v>1990.6925000000001</v>
      </c>
    </row>
    <row r="318" spans="1:47" x14ac:dyDescent="0.25">
      <c r="A318" s="41">
        <v>49386</v>
      </c>
      <c r="B318" s="41">
        <v>50981</v>
      </c>
      <c r="C318" s="22">
        <v>0.82399999999999995</v>
      </c>
      <c r="D318" s="22">
        <v>0.94599999999999995</v>
      </c>
      <c r="AQ318" s="18">
        <v>23000</v>
      </c>
      <c r="AR318" s="18">
        <v>4080.9425000000001</v>
      </c>
      <c r="AS318" s="18">
        <v>5057.9425000000001</v>
      </c>
      <c r="AT318" s="18">
        <v>979.9425</v>
      </c>
      <c r="AU318" s="18">
        <v>1956.9425000000001</v>
      </c>
    </row>
    <row r="319" spans="1:47" x14ac:dyDescent="0.25">
      <c r="A319" s="41">
        <v>50982</v>
      </c>
      <c r="B319" s="41">
        <v>54110</v>
      </c>
      <c r="C319" s="22">
        <v>0.80900000000000005</v>
      </c>
      <c r="D319" s="22">
        <v>0.94599999999999995</v>
      </c>
      <c r="AQ319" s="18">
        <v>23500</v>
      </c>
      <c r="AR319" s="18">
        <v>4047.1925000000001</v>
      </c>
      <c r="AS319" s="18">
        <v>5024.1925000000001</v>
      </c>
      <c r="AT319" s="18">
        <v>946.1925</v>
      </c>
      <c r="AU319" s="18">
        <v>1923.1925000000001</v>
      </c>
    </row>
    <row r="320" spans="1:47" x14ac:dyDescent="0.25">
      <c r="A320" s="41">
        <v>54111</v>
      </c>
      <c r="B320" s="41">
        <v>57238</v>
      </c>
      <c r="C320" s="22">
        <v>0.80100000000000005</v>
      </c>
      <c r="D320" s="22">
        <v>0.94199999999999995</v>
      </c>
      <c r="AQ320" s="18">
        <v>24000</v>
      </c>
      <c r="AR320" s="18">
        <v>4013.4425000000001</v>
      </c>
      <c r="AS320" s="18">
        <v>4990.4425000000001</v>
      </c>
      <c r="AT320" s="18">
        <v>912.4425</v>
      </c>
      <c r="AU320" s="18">
        <v>1889.4425000000001</v>
      </c>
    </row>
    <row r="321" spans="1:47" x14ac:dyDescent="0.25">
      <c r="A321" s="41">
        <v>57239</v>
      </c>
      <c r="B321" s="41">
        <v>60368</v>
      </c>
      <c r="C321" s="22">
        <v>0.79</v>
      </c>
      <c r="D321" s="22">
        <v>0.93600000000000005</v>
      </c>
      <c r="AQ321" s="18">
        <v>24500</v>
      </c>
      <c r="AR321" s="18">
        <v>3979.6925000000001</v>
      </c>
      <c r="AS321" s="18">
        <v>4956.6925000000001</v>
      </c>
      <c r="AT321" s="18">
        <v>878.6925</v>
      </c>
      <c r="AU321" s="18">
        <v>1855.6925000000001</v>
      </c>
    </row>
    <row r="322" spans="1:47" x14ac:dyDescent="0.25">
      <c r="A322" s="41">
        <v>60369</v>
      </c>
      <c r="B322" s="41">
        <v>63499</v>
      </c>
      <c r="C322" s="22">
        <v>0.76800000000000002</v>
      </c>
      <c r="D322" s="22">
        <v>0.93200000000000005</v>
      </c>
      <c r="AQ322" s="18">
        <v>25000</v>
      </c>
      <c r="AR322" s="18">
        <v>3945.9425000000001</v>
      </c>
      <c r="AS322" s="18">
        <v>4922.9425000000001</v>
      </c>
      <c r="AT322" s="18">
        <v>844.9425</v>
      </c>
      <c r="AU322" s="18">
        <v>1821.9425000000001</v>
      </c>
    </row>
    <row r="323" spans="1:47" x14ac:dyDescent="0.25">
      <c r="A323" s="41">
        <v>63500</v>
      </c>
      <c r="B323" s="41">
        <v>66627</v>
      </c>
      <c r="C323" s="22">
        <v>0.745</v>
      </c>
      <c r="D323" s="22">
        <v>0.92900000000000005</v>
      </c>
      <c r="AQ323" s="18">
        <v>25500</v>
      </c>
      <c r="AR323" s="18">
        <v>3912.1925000000001</v>
      </c>
      <c r="AS323" s="18">
        <v>4889.1925000000001</v>
      </c>
      <c r="AT323" s="18">
        <v>811.1925</v>
      </c>
      <c r="AU323" s="18">
        <v>1788.1925000000001</v>
      </c>
    </row>
    <row r="324" spans="1:47" x14ac:dyDescent="0.25">
      <c r="A324" s="41">
        <v>66628</v>
      </c>
      <c r="B324" s="41">
        <v>69758</v>
      </c>
      <c r="C324" s="22">
        <v>0.72299999999999998</v>
      </c>
      <c r="D324" s="22">
        <v>0.92200000000000004</v>
      </c>
      <c r="AQ324" s="18">
        <v>26000</v>
      </c>
      <c r="AR324" s="18">
        <v>3878.4425000000001</v>
      </c>
      <c r="AS324" s="18">
        <v>4855.4425000000001</v>
      </c>
      <c r="AT324" s="18">
        <v>777.4425</v>
      </c>
      <c r="AU324" s="18">
        <v>1754.4425000000001</v>
      </c>
    </row>
    <row r="325" spans="1:47" x14ac:dyDescent="0.25">
      <c r="A325" s="41">
        <v>69759</v>
      </c>
      <c r="B325" s="41">
        <v>72887</v>
      </c>
      <c r="C325" s="22">
        <v>0.69899999999999995</v>
      </c>
      <c r="D325" s="22">
        <v>0.91700000000000004</v>
      </c>
      <c r="AQ325" s="18">
        <v>26500</v>
      </c>
      <c r="AR325" s="18">
        <v>3844.6925000000001</v>
      </c>
      <c r="AS325" s="18">
        <v>4821.6925000000001</v>
      </c>
      <c r="AT325" s="18">
        <v>743.6925</v>
      </c>
      <c r="AU325" s="18">
        <v>1720.6925000000001</v>
      </c>
    </row>
    <row r="326" spans="1:47" x14ac:dyDescent="0.25">
      <c r="A326" s="41">
        <v>72888</v>
      </c>
      <c r="B326" s="41">
        <v>76016</v>
      </c>
      <c r="C326" s="22">
        <v>0.67600000000000005</v>
      </c>
      <c r="D326" s="22">
        <v>0.91200000000000003</v>
      </c>
      <c r="AQ326" s="18">
        <v>27000</v>
      </c>
      <c r="AR326" s="18">
        <v>3810.9425000000001</v>
      </c>
      <c r="AS326" s="18">
        <v>4787.9425000000001</v>
      </c>
      <c r="AT326" s="18">
        <v>709.9425</v>
      </c>
      <c r="AU326" s="18">
        <v>1686.9425000000001</v>
      </c>
    </row>
    <row r="327" spans="1:47" x14ac:dyDescent="0.25">
      <c r="A327" s="41">
        <v>76017</v>
      </c>
      <c r="B327" s="41">
        <v>79148</v>
      </c>
      <c r="C327" s="22">
        <v>0.65400000000000003</v>
      </c>
      <c r="D327" s="22">
        <v>0.90500000000000003</v>
      </c>
      <c r="AQ327" s="18">
        <v>27500</v>
      </c>
      <c r="AR327" s="18">
        <v>3777.1925000000001</v>
      </c>
      <c r="AS327" s="18">
        <v>4754.1925000000001</v>
      </c>
      <c r="AT327" s="18">
        <v>676.1925</v>
      </c>
      <c r="AU327" s="18">
        <v>1653.1925000000001</v>
      </c>
    </row>
    <row r="328" spans="1:47" x14ac:dyDescent="0.25">
      <c r="A328" s="41">
        <v>79149</v>
      </c>
      <c r="B328" s="41">
        <v>82276</v>
      </c>
      <c r="C328" s="22">
        <v>0.63100000000000001</v>
      </c>
      <c r="D328" s="22">
        <v>0.9</v>
      </c>
      <c r="AQ328" s="18">
        <v>28000</v>
      </c>
      <c r="AR328" s="18">
        <v>3743.4425000000001</v>
      </c>
      <c r="AS328" s="18">
        <v>4720.4425000000001</v>
      </c>
      <c r="AT328" s="18">
        <v>642.44249999999988</v>
      </c>
      <c r="AU328" s="18">
        <v>1619.4424999999999</v>
      </c>
    </row>
    <row r="329" spans="1:47" x14ac:dyDescent="0.25">
      <c r="A329" s="41">
        <v>82277</v>
      </c>
      <c r="B329" s="41">
        <v>85408</v>
      </c>
      <c r="C329" s="22">
        <v>0.60899999999999999</v>
      </c>
      <c r="D329" s="22">
        <v>0.89600000000000002</v>
      </c>
      <c r="AQ329" s="18">
        <v>28500</v>
      </c>
      <c r="AR329" s="18">
        <v>3709.6925000000001</v>
      </c>
      <c r="AS329" s="18">
        <v>4686.6925000000001</v>
      </c>
      <c r="AT329" s="18">
        <v>608.6925</v>
      </c>
      <c r="AU329" s="18">
        <v>1585.6925000000001</v>
      </c>
    </row>
    <row r="330" spans="1:47" x14ac:dyDescent="0.25">
      <c r="A330" s="41">
        <v>85409</v>
      </c>
      <c r="B330" s="41">
        <v>88537</v>
      </c>
      <c r="C330" s="22">
        <v>0.58399999999999996</v>
      </c>
      <c r="D330" s="22">
        <v>0.89300000000000002</v>
      </c>
      <c r="AQ330" s="18">
        <v>29000</v>
      </c>
      <c r="AR330" s="18">
        <v>3675.9425000000001</v>
      </c>
      <c r="AS330" s="18">
        <v>4652.9425000000001</v>
      </c>
      <c r="AT330" s="18">
        <v>574.9425</v>
      </c>
      <c r="AU330" s="18">
        <v>1551.9425000000001</v>
      </c>
    </row>
    <row r="331" spans="1:47" x14ac:dyDescent="0.25">
      <c r="A331" s="41">
        <v>88538</v>
      </c>
      <c r="B331" s="41">
        <v>91665</v>
      </c>
      <c r="C331" s="22">
        <v>0.56200000000000006</v>
      </c>
      <c r="D331" s="22">
        <v>0.88600000000000001</v>
      </c>
      <c r="AQ331" s="18">
        <v>29500</v>
      </c>
      <c r="AR331" s="18">
        <v>3642.1925000000001</v>
      </c>
      <c r="AS331" s="18">
        <v>4619.1925000000001</v>
      </c>
      <c r="AT331" s="18">
        <v>541.1925</v>
      </c>
      <c r="AU331" s="18">
        <v>1518.1925000000001</v>
      </c>
    </row>
    <row r="332" spans="1:47" x14ac:dyDescent="0.25">
      <c r="A332" s="41">
        <v>91666</v>
      </c>
      <c r="B332" s="41">
        <v>94795</v>
      </c>
      <c r="C332" s="22">
        <v>0.54</v>
      </c>
      <c r="D332" s="22">
        <v>0.88200000000000001</v>
      </c>
      <c r="AQ332" s="18">
        <v>30000</v>
      </c>
      <c r="AR332" s="18">
        <v>3608.4425000000001</v>
      </c>
      <c r="AS332" s="18">
        <v>4585.4425000000001</v>
      </c>
      <c r="AT332" s="18">
        <v>507.4425</v>
      </c>
      <c r="AU332" s="18">
        <v>1484.4425000000001</v>
      </c>
    </row>
    <row r="333" spans="1:47" x14ac:dyDescent="0.25">
      <c r="A333" s="41">
        <v>94796</v>
      </c>
      <c r="B333" s="41">
        <v>97987</v>
      </c>
      <c r="C333" s="22">
        <v>0.51600000000000001</v>
      </c>
      <c r="D333" s="22">
        <v>0.877</v>
      </c>
      <c r="AQ333" s="18">
        <v>30500</v>
      </c>
      <c r="AR333" s="18">
        <v>3574.6925000000001</v>
      </c>
      <c r="AS333" s="18">
        <v>4551.6925000000001</v>
      </c>
      <c r="AT333" s="18">
        <v>473.6925</v>
      </c>
      <c r="AU333" s="18">
        <v>1450.6925000000001</v>
      </c>
    </row>
    <row r="334" spans="1:47" x14ac:dyDescent="0.25">
      <c r="A334" s="41">
        <v>97988</v>
      </c>
      <c r="B334" s="41">
        <v>101192</v>
      </c>
      <c r="C334" s="22">
        <v>0.496</v>
      </c>
      <c r="D334" s="22">
        <v>0.87</v>
      </c>
      <c r="AQ334" s="18">
        <v>31000</v>
      </c>
      <c r="AR334" s="18">
        <v>3540.9425000000001</v>
      </c>
      <c r="AS334" s="18">
        <v>4517.9425000000001</v>
      </c>
      <c r="AT334" s="18">
        <v>439.9425</v>
      </c>
      <c r="AU334" s="18">
        <v>1416.9425000000001</v>
      </c>
    </row>
    <row r="335" spans="1:47" x14ac:dyDescent="0.25">
      <c r="A335" s="41">
        <v>101193</v>
      </c>
      <c r="B335" s="41">
        <v>104397</v>
      </c>
      <c r="C335" s="22">
        <v>0.47499999999999998</v>
      </c>
      <c r="D335" s="22">
        <v>0.86499999999999999</v>
      </c>
      <c r="AQ335" s="18">
        <v>31500</v>
      </c>
      <c r="AR335" s="18">
        <v>3507.1925000000001</v>
      </c>
      <c r="AS335" s="18">
        <v>4484.1925000000001</v>
      </c>
      <c r="AT335" s="18">
        <v>406.1925</v>
      </c>
      <c r="AU335" s="18">
        <v>1383.1925000000001</v>
      </c>
    </row>
    <row r="336" spans="1:47" x14ac:dyDescent="0.25">
      <c r="A336" s="41">
        <v>104398</v>
      </c>
      <c r="B336" s="41">
        <v>107602</v>
      </c>
      <c r="C336" s="22">
        <v>0.45400000000000001</v>
      </c>
      <c r="D336" s="22">
        <v>0.86099999999999999</v>
      </c>
      <c r="AQ336" s="18">
        <v>32000</v>
      </c>
      <c r="AR336" s="18">
        <v>3473.4425000000001</v>
      </c>
      <c r="AS336" s="18">
        <v>4450.4425000000001</v>
      </c>
      <c r="AT336" s="18">
        <v>372.4425</v>
      </c>
      <c r="AU336" s="18">
        <v>1349.4425000000001</v>
      </c>
    </row>
    <row r="337" spans="1:47" x14ac:dyDescent="0.25">
      <c r="A337" s="41">
        <v>107603</v>
      </c>
      <c r="B337" s="41">
        <v>110805</v>
      </c>
      <c r="C337" s="22">
        <v>0.433</v>
      </c>
      <c r="D337" s="22">
        <v>0.85799999999999998</v>
      </c>
      <c r="AQ337" s="18">
        <v>32500</v>
      </c>
      <c r="AR337" s="18">
        <v>3439.6925000000001</v>
      </c>
      <c r="AS337" s="18">
        <v>4416.6925000000001</v>
      </c>
      <c r="AT337" s="18">
        <v>338.6925</v>
      </c>
      <c r="AU337" s="18">
        <v>1315.6925000000001</v>
      </c>
    </row>
    <row r="338" spans="1:47" x14ac:dyDescent="0.25">
      <c r="A338" s="41">
        <v>110806</v>
      </c>
      <c r="B338" s="41">
        <v>114011</v>
      </c>
      <c r="C338" s="22">
        <v>0.41399999999999998</v>
      </c>
      <c r="D338" s="22">
        <v>0.85099999999999998</v>
      </c>
      <c r="AQ338" s="18">
        <v>33000</v>
      </c>
      <c r="AR338" s="18">
        <v>3405.9425000000001</v>
      </c>
      <c r="AS338" s="18">
        <v>4382.9425000000001</v>
      </c>
      <c r="AT338" s="18">
        <v>304.9425</v>
      </c>
      <c r="AU338" s="18">
        <v>1281.9425000000001</v>
      </c>
    </row>
    <row r="339" spans="1:47" x14ac:dyDescent="0.25">
      <c r="A339" s="41">
        <v>114012</v>
      </c>
      <c r="B339" s="41">
        <v>117218</v>
      </c>
      <c r="C339" s="22">
        <v>0.39500000000000002</v>
      </c>
      <c r="D339" s="22">
        <v>0.84499999999999997</v>
      </c>
      <c r="AQ339" s="18">
        <v>33500</v>
      </c>
      <c r="AR339" s="18">
        <v>3372.1925000000001</v>
      </c>
      <c r="AS339" s="18">
        <v>4349.1925000000001</v>
      </c>
      <c r="AT339" s="18">
        <v>271.1925</v>
      </c>
      <c r="AU339" s="18">
        <v>1248.1925000000001</v>
      </c>
    </row>
    <row r="340" spans="1:47" x14ac:dyDescent="0.25">
      <c r="A340" s="41">
        <v>117219</v>
      </c>
      <c r="B340" s="41">
        <v>120423</v>
      </c>
      <c r="C340" s="22">
        <v>0.376</v>
      </c>
      <c r="D340" s="22">
        <v>0.84099999999999997</v>
      </c>
      <c r="AQ340" s="18">
        <v>34000</v>
      </c>
      <c r="AR340" s="18">
        <v>3338.4425000000001</v>
      </c>
      <c r="AS340" s="18">
        <v>4315.4425000000001</v>
      </c>
      <c r="AT340" s="18">
        <v>237.4425</v>
      </c>
      <c r="AU340" s="18">
        <v>1214.4425000000001</v>
      </c>
    </row>
    <row r="341" spans="1:47" x14ac:dyDescent="0.25">
      <c r="A341" s="41">
        <v>120424</v>
      </c>
      <c r="B341" s="41">
        <v>123625</v>
      </c>
      <c r="C341" s="22">
        <v>0.35699999999999998</v>
      </c>
      <c r="D341" s="22">
        <v>0.83499999999999996</v>
      </c>
      <c r="AQ341" s="18">
        <v>34500</v>
      </c>
      <c r="AR341" s="18">
        <v>3304.6925000000001</v>
      </c>
      <c r="AS341" s="18">
        <v>4281.6925000000001</v>
      </c>
      <c r="AT341" s="18">
        <v>203.69249999999988</v>
      </c>
      <c r="AU341" s="18">
        <v>1180.6924999999999</v>
      </c>
    </row>
    <row r="342" spans="1:47" x14ac:dyDescent="0.25">
      <c r="A342" s="41">
        <v>123626</v>
      </c>
      <c r="B342" s="41">
        <v>126831</v>
      </c>
      <c r="C342" s="22">
        <v>0.34100000000000003</v>
      </c>
      <c r="D342" s="22">
        <v>0.83199999999999996</v>
      </c>
      <c r="AQ342" s="18">
        <v>35000</v>
      </c>
      <c r="AR342" s="18">
        <v>3270.9425000000001</v>
      </c>
      <c r="AS342" s="18">
        <v>4247.9425000000001</v>
      </c>
      <c r="AT342" s="18">
        <v>169.94249999999988</v>
      </c>
      <c r="AU342" s="18">
        <v>1146.9424999999999</v>
      </c>
    </row>
    <row r="343" spans="1:47" x14ac:dyDescent="0.25">
      <c r="A343" s="41">
        <v>126832</v>
      </c>
      <c r="B343" s="41">
        <v>130037</v>
      </c>
      <c r="C343" s="22">
        <v>0.33300000000000002</v>
      </c>
      <c r="D343" s="22">
        <v>0.82499999999999996</v>
      </c>
      <c r="AQ343" s="18">
        <v>35500</v>
      </c>
      <c r="AR343" s="18">
        <v>3237.1925000000001</v>
      </c>
      <c r="AS343" s="18">
        <v>4214.1925000000001</v>
      </c>
      <c r="AT343" s="18">
        <v>136.19249999999988</v>
      </c>
      <c r="AU343" s="18">
        <v>1113.1924999999999</v>
      </c>
    </row>
    <row r="344" spans="1:47" x14ac:dyDescent="0.25">
      <c r="A344" s="41">
        <v>130038</v>
      </c>
      <c r="B344" s="41">
        <v>133241</v>
      </c>
      <c r="C344" s="22">
        <v>0.33300000000000002</v>
      </c>
      <c r="D344" s="22">
        <v>0.81899999999999995</v>
      </c>
      <c r="AQ344" s="18">
        <v>36000</v>
      </c>
      <c r="AR344" s="18">
        <v>3203.4425000000001</v>
      </c>
      <c r="AS344" s="18">
        <v>4180.4425000000001</v>
      </c>
      <c r="AT344" s="18">
        <v>102.44249999999988</v>
      </c>
      <c r="AU344" s="18">
        <v>1079.4424999999999</v>
      </c>
    </row>
    <row r="345" spans="1:47" x14ac:dyDescent="0.25">
      <c r="A345" s="41">
        <v>133242</v>
      </c>
      <c r="B345" s="41">
        <v>136446</v>
      </c>
      <c r="C345" s="22">
        <v>0.33300000000000002</v>
      </c>
      <c r="D345" s="22">
        <v>0.80900000000000005</v>
      </c>
      <c r="AQ345" s="18">
        <v>36500</v>
      </c>
      <c r="AR345" s="18">
        <v>3169.6925000000001</v>
      </c>
      <c r="AS345" s="18">
        <v>4146.6925000000001</v>
      </c>
      <c r="AT345" s="18">
        <v>68.692499999999882</v>
      </c>
      <c r="AU345" s="18">
        <v>1045.6924999999999</v>
      </c>
    </row>
    <row r="346" spans="1:47" x14ac:dyDescent="0.25">
      <c r="A346" s="41">
        <v>136447</v>
      </c>
      <c r="B346" s="41">
        <v>139650</v>
      </c>
      <c r="C346" s="22">
        <v>0.33300000000000002</v>
      </c>
      <c r="D346" s="22">
        <v>0.80600000000000005</v>
      </c>
      <c r="AQ346" s="18">
        <v>37000</v>
      </c>
      <c r="AR346" s="18">
        <v>3135.9425000000001</v>
      </c>
      <c r="AS346" s="18">
        <v>4112.9425000000001</v>
      </c>
      <c r="AT346" s="18">
        <v>34.942499999999882</v>
      </c>
      <c r="AU346" s="18">
        <v>1011.9424999999999</v>
      </c>
    </row>
    <row r="347" spans="1:47" x14ac:dyDescent="0.25">
      <c r="A347" s="41">
        <v>139651</v>
      </c>
      <c r="B347" s="41">
        <v>142856</v>
      </c>
      <c r="C347" s="22">
        <v>0.33300000000000002</v>
      </c>
      <c r="D347" s="22">
        <v>0.79800000000000004</v>
      </c>
      <c r="AQ347" s="18">
        <v>37500</v>
      </c>
      <c r="AR347" s="18">
        <v>3102.1925000000001</v>
      </c>
      <c r="AS347" s="18">
        <v>4079.1925000000001</v>
      </c>
      <c r="AT347" s="18">
        <v>1.1924999999998818</v>
      </c>
      <c r="AU347" s="18">
        <v>978.19249999999988</v>
      </c>
    </row>
    <row r="348" spans="1:47" x14ac:dyDescent="0.25">
      <c r="A348" s="41">
        <v>142857</v>
      </c>
      <c r="B348" s="41">
        <v>146064</v>
      </c>
      <c r="C348" s="22">
        <v>0.33300000000000002</v>
      </c>
      <c r="D348" s="22">
        <v>0.78900000000000003</v>
      </c>
      <c r="AQ348" s="18">
        <v>38000</v>
      </c>
      <c r="AR348" s="18">
        <v>3068.4425000000001</v>
      </c>
      <c r="AS348" s="18">
        <v>4045.4425000000001</v>
      </c>
      <c r="AT348" s="18"/>
      <c r="AU348" s="18">
        <v>944.44249999999988</v>
      </c>
    </row>
    <row r="349" spans="1:47" x14ac:dyDescent="0.25">
      <c r="A349" s="41">
        <v>146065</v>
      </c>
      <c r="B349" s="41">
        <v>149266</v>
      </c>
      <c r="C349" s="22">
        <v>0.33300000000000002</v>
      </c>
      <c r="D349" s="22">
        <v>0.78300000000000003</v>
      </c>
      <c r="AQ349" s="18">
        <v>38500</v>
      </c>
      <c r="AR349" s="18">
        <v>3034.6925000000001</v>
      </c>
      <c r="AS349" s="18">
        <v>4011.6925000000001</v>
      </c>
      <c r="AT349" s="18"/>
      <c r="AU349" s="18">
        <v>910.69249999999988</v>
      </c>
    </row>
    <row r="350" spans="1:47" x14ac:dyDescent="0.25">
      <c r="A350" s="41">
        <v>149267</v>
      </c>
      <c r="B350" s="41">
        <v>152472</v>
      </c>
      <c r="C350" s="22">
        <v>0.33300000000000002</v>
      </c>
      <c r="D350" s="22">
        <v>0.77400000000000002</v>
      </c>
      <c r="AQ350" s="18">
        <v>39000</v>
      </c>
      <c r="AR350" s="18">
        <v>3000.9425000000001</v>
      </c>
      <c r="AS350" s="18">
        <v>3977.9425000000001</v>
      </c>
      <c r="AT350" s="18"/>
      <c r="AU350" s="18">
        <v>876.94249999999988</v>
      </c>
    </row>
    <row r="351" spans="1:47" x14ac:dyDescent="0.25">
      <c r="A351" s="41">
        <v>152473</v>
      </c>
      <c r="B351" s="41">
        <v>155675</v>
      </c>
      <c r="C351" s="22">
        <v>0.33300000000000002</v>
      </c>
      <c r="D351" s="22">
        <v>0.76900000000000002</v>
      </c>
      <c r="AQ351" s="18">
        <v>39500</v>
      </c>
      <c r="AR351" s="18">
        <v>2967.1925000000001</v>
      </c>
      <c r="AS351" s="18">
        <v>3944.1925000000001</v>
      </c>
      <c r="AT351" s="18"/>
      <c r="AU351" s="18">
        <v>843.19249999999988</v>
      </c>
    </row>
    <row r="352" spans="1:47" x14ac:dyDescent="0.25">
      <c r="A352" s="41">
        <v>155676</v>
      </c>
      <c r="B352" s="41">
        <v>158882</v>
      </c>
      <c r="C352" s="22">
        <v>0.33300000000000002</v>
      </c>
      <c r="D352" s="22">
        <v>0.76200000000000001</v>
      </c>
      <c r="AQ352" s="18">
        <v>40000</v>
      </c>
      <c r="AR352" s="18">
        <v>2933.4425000000001</v>
      </c>
      <c r="AS352" s="18">
        <v>3910.4425000000001</v>
      </c>
      <c r="AT352" s="18"/>
      <c r="AU352" s="18">
        <v>809.44249999999988</v>
      </c>
    </row>
    <row r="353" spans="1:47" x14ac:dyDescent="0.25">
      <c r="A353" s="41">
        <v>158883</v>
      </c>
      <c r="B353" s="41">
        <v>162088</v>
      </c>
      <c r="C353" s="22">
        <v>0.33300000000000002</v>
      </c>
      <c r="D353" s="22">
        <v>0.755</v>
      </c>
      <c r="AQ353" s="18">
        <v>40500</v>
      </c>
      <c r="AR353" s="18">
        <v>2899.6925000000001</v>
      </c>
      <c r="AS353" s="18">
        <v>3876.6925000000001</v>
      </c>
      <c r="AT353" s="18"/>
      <c r="AU353" s="18">
        <v>775.69249999999988</v>
      </c>
    </row>
    <row r="354" spans="1:47" x14ac:dyDescent="0.25">
      <c r="A354" s="41">
        <v>162089</v>
      </c>
      <c r="B354" s="41">
        <v>165292</v>
      </c>
      <c r="C354" s="22">
        <v>0.33300000000000002</v>
      </c>
      <c r="D354" s="22">
        <v>0.748</v>
      </c>
      <c r="AQ354" s="18">
        <v>41000</v>
      </c>
      <c r="AR354" s="18">
        <v>2865.9425000000001</v>
      </c>
      <c r="AS354" s="18">
        <v>3842.9425000000001</v>
      </c>
      <c r="AT354" s="18"/>
      <c r="AU354" s="18">
        <v>741.94249999999988</v>
      </c>
    </row>
    <row r="355" spans="1:47" x14ac:dyDescent="0.25">
      <c r="A355" s="41">
        <v>165293</v>
      </c>
      <c r="B355" s="41">
        <v>168497</v>
      </c>
      <c r="C355" s="22">
        <v>0.33300000000000002</v>
      </c>
      <c r="D355" s="22">
        <v>0.73799999999999999</v>
      </c>
      <c r="AQ355" s="18">
        <v>41500</v>
      </c>
      <c r="AR355" s="18">
        <v>2832.1925000000001</v>
      </c>
      <c r="AS355" s="18">
        <v>3809.1925000000001</v>
      </c>
      <c r="AT355" s="18"/>
      <c r="AU355" s="18">
        <v>708.19249999999988</v>
      </c>
    </row>
    <row r="356" spans="1:47" x14ac:dyDescent="0.25">
      <c r="A356" s="41">
        <v>168498</v>
      </c>
      <c r="B356" s="41">
        <v>171699</v>
      </c>
      <c r="C356" s="22">
        <v>0.33300000000000002</v>
      </c>
      <c r="D356" s="22">
        <v>0.73299999999999998</v>
      </c>
      <c r="AQ356" s="18">
        <v>42000</v>
      </c>
      <c r="AR356" s="18">
        <v>2798.4425000000001</v>
      </c>
      <c r="AS356" s="18">
        <v>3775.4425000000001</v>
      </c>
      <c r="AT356" s="18"/>
      <c r="AU356" s="18">
        <v>674.44249999999988</v>
      </c>
    </row>
    <row r="357" spans="1:47" x14ac:dyDescent="0.25">
      <c r="A357" s="41">
        <v>171700</v>
      </c>
      <c r="B357" s="41">
        <v>174906</v>
      </c>
      <c r="C357" s="22">
        <v>0.33300000000000002</v>
      </c>
      <c r="D357" s="22">
        <v>0.72599999999999998</v>
      </c>
      <c r="AQ357" s="18">
        <v>42500</v>
      </c>
      <c r="AR357" s="18">
        <v>2764.6925000000001</v>
      </c>
      <c r="AS357" s="18">
        <v>3741.6925000000001</v>
      </c>
      <c r="AT357" s="18"/>
      <c r="AU357" s="18">
        <v>640.69249999999988</v>
      </c>
    </row>
    <row r="358" spans="1:47" x14ac:dyDescent="0.25">
      <c r="A358" s="41">
        <v>174907</v>
      </c>
      <c r="B358" s="41">
        <v>178110</v>
      </c>
      <c r="C358" s="22">
        <v>0.33300000000000002</v>
      </c>
      <c r="D358" s="22">
        <v>0.71799999999999997</v>
      </c>
      <c r="AQ358" s="18">
        <v>43000</v>
      </c>
      <c r="AR358" s="18">
        <v>2730.9425000000001</v>
      </c>
      <c r="AS358" s="18">
        <v>3707.9425000000001</v>
      </c>
      <c r="AT358" s="18"/>
      <c r="AU358" s="18">
        <v>606.94249999999988</v>
      </c>
    </row>
    <row r="359" spans="1:47" x14ac:dyDescent="0.25">
      <c r="A359" s="41">
        <v>178111</v>
      </c>
      <c r="B359" s="41">
        <v>181317</v>
      </c>
      <c r="C359" s="22">
        <v>0.33300000000000002</v>
      </c>
      <c r="D359" s="22">
        <v>0.71099999999999997</v>
      </c>
      <c r="AQ359" s="18">
        <v>43500</v>
      </c>
      <c r="AR359" s="18">
        <v>2697.1925000000001</v>
      </c>
      <c r="AS359" s="18">
        <v>3674.1925000000001</v>
      </c>
      <c r="AT359" s="18"/>
      <c r="AU359" s="18">
        <v>573.19249999999988</v>
      </c>
    </row>
    <row r="360" spans="1:47" x14ac:dyDescent="0.25">
      <c r="A360" s="41">
        <v>181318</v>
      </c>
      <c r="B360" s="41">
        <v>184522</v>
      </c>
      <c r="C360" s="22">
        <v>0.33300000000000002</v>
      </c>
      <c r="D360" s="22">
        <v>0.70499999999999996</v>
      </c>
      <c r="AQ360" s="18">
        <v>44000</v>
      </c>
      <c r="AR360" s="18">
        <v>2663.4425000000001</v>
      </c>
      <c r="AS360" s="18">
        <v>3640.4425000000001</v>
      </c>
      <c r="AT360" s="18"/>
      <c r="AU360" s="18">
        <v>539.44249999999988</v>
      </c>
    </row>
    <row r="361" spans="1:47" x14ac:dyDescent="0.25">
      <c r="A361" s="41">
        <v>184523</v>
      </c>
      <c r="B361" s="41">
        <v>187726</v>
      </c>
      <c r="C361" s="22">
        <v>0.33300000000000002</v>
      </c>
      <c r="D361" s="22">
        <v>0.69799999999999995</v>
      </c>
      <c r="AQ361" s="18">
        <v>44500</v>
      </c>
      <c r="AR361" s="18">
        <v>2629.6925000000001</v>
      </c>
      <c r="AS361" s="18">
        <v>3606.6925000000001</v>
      </c>
      <c r="AT361" s="18"/>
      <c r="AU361" s="18">
        <v>505.69249999999988</v>
      </c>
    </row>
    <row r="362" spans="1:47" x14ac:dyDescent="0.25">
      <c r="A362" s="41">
        <v>187727</v>
      </c>
      <c r="B362" s="41">
        <v>190932</v>
      </c>
      <c r="C362" s="22">
        <v>0.33300000000000002</v>
      </c>
      <c r="D362" s="22">
        <v>0.69</v>
      </c>
      <c r="AQ362" s="18">
        <v>45000</v>
      </c>
      <c r="AR362" s="18">
        <v>2595.9425000000001</v>
      </c>
      <c r="AS362" s="18">
        <v>3572.9425000000001</v>
      </c>
      <c r="AT362" s="18"/>
      <c r="AU362" s="18">
        <v>471.94249999999988</v>
      </c>
    </row>
    <row r="363" spans="1:47" x14ac:dyDescent="0.25">
      <c r="A363" s="41">
        <v>190933</v>
      </c>
      <c r="B363" s="41">
        <v>194135</v>
      </c>
      <c r="C363" s="22">
        <v>0.33300000000000002</v>
      </c>
      <c r="D363" s="22">
        <v>0.68500000000000005</v>
      </c>
      <c r="AQ363" s="18">
        <v>45500</v>
      </c>
      <c r="AR363" s="18">
        <v>2562.1925000000001</v>
      </c>
      <c r="AS363" s="18">
        <v>3539.1925000000001</v>
      </c>
      <c r="AT363" s="18"/>
      <c r="AU363" s="18">
        <v>438.19249999999988</v>
      </c>
    </row>
    <row r="364" spans="1:47" x14ac:dyDescent="0.25">
      <c r="A364" s="41">
        <v>194136</v>
      </c>
      <c r="B364" s="41">
        <v>99999999</v>
      </c>
      <c r="C364" s="22">
        <v>0.33300000000000002</v>
      </c>
      <c r="D364" s="22">
        <v>0.67600000000000005</v>
      </c>
      <c r="AQ364" s="18">
        <v>46000</v>
      </c>
      <c r="AR364" s="18">
        <v>2528.4425000000001</v>
      </c>
      <c r="AS364" s="18">
        <v>3505.4425000000001</v>
      </c>
      <c r="AT364" s="18"/>
      <c r="AU364" s="18">
        <v>404.44249999999988</v>
      </c>
    </row>
    <row r="365" spans="1:47" x14ac:dyDescent="0.25">
      <c r="D365" s="23" t="s">
        <v>165</v>
      </c>
      <c r="AQ365" s="18">
        <v>46500</v>
      </c>
      <c r="AR365" s="18">
        <v>2494.6925000000001</v>
      </c>
      <c r="AS365" s="18">
        <v>3471.6925000000001</v>
      </c>
      <c r="AT365" s="18"/>
      <c r="AU365" s="18">
        <v>370.69249999999988</v>
      </c>
    </row>
    <row r="366" spans="1:47" x14ac:dyDescent="0.25">
      <c r="D366" s="23"/>
      <c r="AQ366" s="18">
        <v>47000</v>
      </c>
      <c r="AR366" s="18">
        <v>2460.9425000000001</v>
      </c>
      <c r="AS366" s="18">
        <v>3437.9425000000001</v>
      </c>
      <c r="AT366" s="18"/>
      <c r="AU366" s="18">
        <v>336.94249999999988</v>
      </c>
    </row>
    <row r="367" spans="1:47" ht="15.75" x14ac:dyDescent="0.25">
      <c r="A367" s="119" t="s">
        <v>658</v>
      </c>
      <c r="B367" s="119"/>
      <c r="C367" s="119"/>
      <c r="D367" s="119"/>
      <c r="AQ367" s="18">
        <v>47500</v>
      </c>
      <c r="AR367" s="18">
        <v>2427.1925000000001</v>
      </c>
      <c r="AS367" s="18">
        <v>3404.1925000000001</v>
      </c>
      <c r="AT367" s="18"/>
      <c r="AU367" s="18">
        <v>303.19249999999988</v>
      </c>
    </row>
    <row r="368" spans="1:47" ht="30" x14ac:dyDescent="0.25">
      <c r="A368" s="21" t="s">
        <v>161</v>
      </c>
      <c r="B368" s="21" t="s">
        <v>162</v>
      </c>
      <c r="C368" s="21" t="s">
        <v>163</v>
      </c>
      <c r="D368" s="21" t="s">
        <v>164</v>
      </c>
      <c r="AQ368" s="18">
        <v>48000</v>
      </c>
      <c r="AR368" s="18">
        <v>2393.4425000000001</v>
      </c>
      <c r="AS368" s="18">
        <v>3370.4425000000001</v>
      </c>
      <c r="AT368" s="18"/>
      <c r="AU368" s="18">
        <v>269.44249999999988</v>
      </c>
    </row>
    <row r="369" spans="1:47" x14ac:dyDescent="0.25">
      <c r="A369" s="41">
        <v>0</v>
      </c>
      <c r="B369" s="41">
        <v>20302</v>
      </c>
      <c r="C369" s="22">
        <v>0.96</v>
      </c>
      <c r="D369" s="22">
        <v>0.96</v>
      </c>
      <c r="AQ369" s="18">
        <v>48500</v>
      </c>
      <c r="AR369" s="18">
        <v>2359.6925000000001</v>
      </c>
      <c r="AS369" s="18">
        <v>3336.6925000000001</v>
      </c>
      <c r="AT369" s="18"/>
      <c r="AU369" s="18">
        <v>235.69249999999988</v>
      </c>
    </row>
    <row r="370" spans="1:47" x14ac:dyDescent="0.25">
      <c r="A370" s="41">
        <v>20303</v>
      </c>
      <c r="B370" s="41">
        <v>21654</v>
      </c>
      <c r="C370" s="22">
        <v>0.96</v>
      </c>
      <c r="D370" s="22">
        <v>0.96</v>
      </c>
      <c r="AQ370" s="18">
        <v>49000</v>
      </c>
      <c r="AR370" s="18">
        <v>2325.9425000000001</v>
      </c>
      <c r="AS370" s="18">
        <v>3302.9425000000001</v>
      </c>
      <c r="AT370" s="18"/>
      <c r="AU370" s="18">
        <v>201.94249999999988</v>
      </c>
    </row>
    <row r="371" spans="1:47" x14ac:dyDescent="0.25">
      <c r="A371" s="41">
        <v>21655</v>
      </c>
      <c r="B371" s="41">
        <v>23004</v>
      </c>
      <c r="C371" s="22">
        <v>0.96</v>
      </c>
      <c r="D371" s="22">
        <v>0.96</v>
      </c>
      <c r="AQ371" s="18">
        <v>49500</v>
      </c>
      <c r="AR371" s="18">
        <v>2292.1925000000001</v>
      </c>
      <c r="AS371" s="18">
        <v>3269.1925000000001</v>
      </c>
      <c r="AT371" s="18"/>
      <c r="AU371" s="18">
        <v>168.19249999999988</v>
      </c>
    </row>
    <row r="372" spans="1:47" x14ac:dyDescent="0.25">
      <c r="A372" s="41">
        <v>23005</v>
      </c>
      <c r="B372" s="41">
        <v>24357</v>
      </c>
      <c r="C372" s="22">
        <v>0.96</v>
      </c>
      <c r="D372" s="22">
        <v>0.96</v>
      </c>
      <c r="AQ372" s="18">
        <v>50000</v>
      </c>
      <c r="AR372" s="18">
        <v>2258.4425000000001</v>
      </c>
      <c r="AS372" s="18">
        <v>3235.4425000000001</v>
      </c>
      <c r="AT372" s="18"/>
      <c r="AU372" s="18">
        <v>134.44249999999988</v>
      </c>
    </row>
    <row r="373" spans="1:47" x14ac:dyDescent="0.25">
      <c r="A373" s="41">
        <v>24358</v>
      </c>
      <c r="B373" s="41">
        <v>25709</v>
      </c>
      <c r="C373" s="22">
        <v>0.96</v>
      </c>
      <c r="D373" s="22">
        <v>0.96</v>
      </c>
      <c r="AQ373" s="18">
        <v>50500</v>
      </c>
      <c r="AR373" s="18">
        <v>2224.6925000000001</v>
      </c>
      <c r="AS373" s="18">
        <v>3201.6925000000001</v>
      </c>
      <c r="AT373" s="18"/>
      <c r="AU373" s="18">
        <v>100.69249999999988</v>
      </c>
    </row>
    <row r="374" spans="1:47" x14ac:dyDescent="0.25">
      <c r="A374" s="41">
        <v>25710</v>
      </c>
      <c r="B374" s="41">
        <v>27061</v>
      </c>
      <c r="C374" s="22">
        <v>0.95599999999999996</v>
      </c>
      <c r="D374" s="22">
        <v>0.95699999999999996</v>
      </c>
      <c r="AQ374" s="18">
        <v>51000</v>
      </c>
      <c r="AR374" s="18">
        <v>2190.9424999999997</v>
      </c>
      <c r="AS374" s="18">
        <v>3167.9424999999997</v>
      </c>
      <c r="AT374" s="18"/>
      <c r="AU374" s="18">
        <v>66.942499999999654</v>
      </c>
    </row>
    <row r="375" spans="1:47" x14ac:dyDescent="0.25">
      <c r="A375" s="41">
        <v>27062</v>
      </c>
      <c r="B375" s="41">
        <v>28412</v>
      </c>
      <c r="C375" s="22">
        <v>0.94499999999999995</v>
      </c>
      <c r="D375" s="22">
        <v>0.95499999999999996</v>
      </c>
      <c r="AQ375" s="18">
        <v>51500</v>
      </c>
      <c r="AR375" s="18">
        <v>2157.1924999999997</v>
      </c>
      <c r="AS375" s="18">
        <v>3134.1924999999997</v>
      </c>
      <c r="AT375" s="18"/>
      <c r="AU375" s="18">
        <v>33.192499999999654</v>
      </c>
    </row>
    <row r="376" spans="1:47" x14ac:dyDescent="0.25">
      <c r="A376" s="41">
        <v>28413</v>
      </c>
      <c r="B376" s="41">
        <v>29760</v>
      </c>
      <c r="C376" s="22">
        <v>0.93500000000000005</v>
      </c>
      <c r="D376" s="22">
        <v>0.95299999999999996</v>
      </c>
      <c r="AQ376" s="18">
        <v>52000</v>
      </c>
      <c r="AR376" s="18">
        <v>2123.4424999999997</v>
      </c>
      <c r="AS376" s="18">
        <v>3100.4424999999997</v>
      </c>
      <c r="AT376" s="18"/>
      <c r="AU376" s="18"/>
    </row>
    <row r="377" spans="1:47" x14ac:dyDescent="0.25">
      <c r="A377" s="41">
        <v>29761</v>
      </c>
      <c r="B377" s="41">
        <v>31214</v>
      </c>
      <c r="C377" s="22">
        <v>0.92600000000000005</v>
      </c>
      <c r="D377" s="22">
        <v>0.95099999999999996</v>
      </c>
      <c r="AQ377" s="18">
        <v>52500</v>
      </c>
      <c r="AR377" s="18">
        <v>2089.6924999999997</v>
      </c>
      <c r="AS377" s="18">
        <v>3066.6924999999997</v>
      </c>
      <c r="AT377" s="18"/>
      <c r="AU377" s="18"/>
    </row>
    <row r="378" spans="1:47" x14ac:dyDescent="0.25">
      <c r="A378" s="41">
        <v>31215</v>
      </c>
      <c r="B378" s="41">
        <v>32666</v>
      </c>
      <c r="C378" s="22">
        <v>0.92</v>
      </c>
      <c r="D378" s="22">
        <v>0.95</v>
      </c>
      <c r="AQ378" s="18">
        <v>53000</v>
      </c>
      <c r="AR378" s="18">
        <v>2055.9424999999997</v>
      </c>
      <c r="AS378" s="18">
        <v>3032.9424999999997</v>
      </c>
      <c r="AT378" s="18"/>
      <c r="AU378" s="18"/>
    </row>
    <row r="379" spans="1:47" x14ac:dyDescent="0.25">
      <c r="A379" s="41">
        <v>32667</v>
      </c>
      <c r="B379" s="41">
        <v>34122</v>
      </c>
      <c r="C379" s="22">
        <v>0.91</v>
      </c>
      <c r="D379" s="22">
        <v>0.94799999999999995</v>
      </c>
      <c r="AQ379" s="18">
        <v>53500</v>
      </c>
      <c r="AR379" s="18">
        <v>2022.1924999999997</v>
      </c>
      <c r="AS379" s="18">
        <v>2999.1924999999997</v>
      </c>
      <c r="AT379" s="18"/>
      <c r="AU379" s="18"/>
    </row>
    <row r="380" spans="1:47" x14ac:dyDescent="0.25">
      <c r="A380" s="41">
        <v>34123</v>
      </c>
      <c r="B380" s="41">
        <v>35574</v>
      </c>
      <c r="C380" s="22">
        <v>0.90500000000000003</v>
      </c>
      <c r="D380" s="22">
        <v>0.94599999999999995</v>
      </c>
      <c r="AQ380" s="18">
        <v>54000</v>
      </c>
      <c r="AR380" s="18">
        <v>1988.4424999999997</v>
      </c>
      <c r="AS380" s="18">
        <v>2965.4424999999997</v>
      </c>
      <c r="AT380" s="18"/>
      <c r="AU380" s="18"/>
    </row>
    <row r="381" spans="1:47" x14ac:dyDescent="0.25">
      <c r="A381" s="41">
        <v>35575</v>
      </c>
      <c r="B381" s="41">
        <v>37031</v>
      </c>
      <c r="C381" s="22">
        <v>0.89700000000000002</v>
      </c>
      <c r="D381" s="22">
        <v>0.94599999999999995</v>
      </c>
      <c r="AQ381" s="18">
        <v>54500</v>
      </c>
      <c r="AR381" s="18">
        <v>1954.6924999999997</v>
      </c>
      <c r="AS381" s="18">
        <v>2931.6924999999997</v>
      </c>
      <c r="AT381" s="18"/>
      <c r="AU381" s="18"/>
    </row>
    <row r="382" spans="1:47" x14ac:dyDescent="0.25">
      <c r="A382" s="41">
        <v>37032</v>
      </c>
      <c r="B382" s="41">
        <v>38484</v>
      </c>
      <c r="C382" s="22">
        <v>0.88900000000000001</v>
      </c>
      <c r="D382" s="22">
        <v>0.94599999999999995</v>
      </c>
      <c r="AQ382" s="18">
        <v>55000</v>
      </c>
      <c r="AR382" s="18">
        <v>1920.9424999999997</v>
      </c>
      <c r="AS382" s="18">
        <v>2897.9424999999997</v>
      </c>
      <c r="AT382" s="18"/>
      <c r="AU382" s="18"/>
    </row>
    <row r="383" spans="1:47" x14ac:dyDescent="0.25">
      <c r="A383" s="41">
        <v>38485</v>
      </c>
      <c r="B383" s="41">
        <v>39972</v>
      </c>
      <c r="C383" s="22">
        <v>0.88300000000000001</v>
      </c>
      <c r="D383" s="22">
        <v>0.94599999999999995</v>
      </c>
      <c r="AQ383" s="18">
        <v>55500</v>
      </c>
      <c r="AR383" s="18">
        <v>1887.1924999999997</v>
      </c>
      <c r="AS383" s="18">
        <v>2864.1924999999997</v>
      </c>
      <c r="AT383" s="18"/>
      <c r="AU383" s="18"/>
    </row>
    <row r="384" spans="1:47" x14ac:dyDescent="0.25">
      <c r="A384" s="41">
        <v>39973</v>
      </c>
      <c r="B384" s="41">
        <v>41463</v>
      </c>
      <c r="C384" s="22">
        <v>0.875</v>
      </c>
      <c r="D384" s="22">
        <v>0.94599999999999995</v>
      </c>
      <c r="AQ384" s="18">
        <v>56000</v>
      </c>
      <c r="AR384" s="18">
        <v>1853.4424999999997</v>
      </c>
      <c r="AS384" s="18">
        <v>2830.4424999999997</v>
      </c>
      <c r="AT384" s="18"/>
      <c r="AU384" s="18"/>
    </row>
    <row r="385" spans="1:47" x14ac:dyDescent="0.25">
      <c r="A385" s="41">
        <v>41464</v>
      </c>
      <c r="B385" s="41">
        <v>42953</v>
      </c>
      <c r="C385" s="22">
        <v>0.86799999999999999</v>
      </c>
      <c r="D385" s="22">
        <v>0.94599999999999995</v>
      </c>
      <c r="AQ385" s="18">
        <v>56500</v>
      </c>
      <c r="AR385" s="18">
        <v>1819.6924999999997</v>
      </c>
      <c r="AS385" s="18">
        <v>2796.6924999999997</v>
      </c>
      <c r="AT385" s="18"/>
      <c r="AU385" s="18"/>
    </row>
    <row r="386" spans="1:47" x14ac:dyDescent="0.25">
      <c r="A386" s="41">
        <v>42954</v>
      </c>
      <c r="B386" s="41">
        <v>44443</v>
      </c>
      <c r="C386" s="22">
        <v>0.86099999999999999</v>
      </c>
      <c r="D386" s="22">
        <v>0.94599999999999995</v>
      </c>
      <c r="AQ386" s="18">
        <v>57000</v>
      </c>
      <c r="AR386" s="18">
        <v>1785.9424999999997</v>
      </c>
      <c r="AS386" s="18">
        <v>2762.9424999999997</v>
      </c>
      <c r="AT386" s="18"/>
      <c r="AU386" s="18"/>
    </row>
    <row r="387" spans="1:47" x14ac:dyDescent="0.25">
      <c r="A387" s="41">
        <v>44444</v>
      </c>
      <c r="B387" s="41">
        <v>45936</v>
      </c>
      <c r="C387" s="22">
        <v>0.85199999999999998</v>
      </c>
      <c r="D387" s="22">
        <v>0.94599999999999995</v>
      </c>
      <c r="AQ387" s="18">
        <v>57500</v>
      </c>
      <c r="AR387" s="18">
        <v>1752.1924999999997</v>
      </c>
      <c r="AS387" s="18">
        <v>2729.1924999999997</v>
      </c>
      <c r="AT387" s="18"/>
      <c r="AU387" s="18"/>
    </row>
    <row r="388" spans="1:47" x14ac:dyDescent="0.25">
      <c r="A388" s="41">
        <v>45937</v>
      </c>
      <c r="B388" s="41">
        <v>47427</v>
      </c>
      <c r="C388" s="22">
        <v>0.84699999999999998</v>
      </c>
      <c r="D388" s="22">
        <v>0.94599999999999995</v>
      </c>
      <c r="AQ388" s="18">
        <v>58000</v>
      </c>
      <c r="AR388" s="18">
        <v>1718.4424999999997</v>
      </c>
      <c r="AS388" s="18">
        <v>2695.4424999999997</v>
      </c>
      <c r="AT388" s="18"/>
      <c r="AU388" s="18"/>
    </row>
    <row r="389" spans="1:47" x14ac:dyDescent="0.25">
      <c r="A389" s="41">
        <v>47428</v>
      </c>
      <c r="B389" s="41">
        <v>48916</v>
      </c>
      <c r="C389" s="22">
        <v>0.83899999999999997</v>
      </c>
      <c r="D389" s="22">
        <v>0.94599999999999995</v>
      </c>
      <c r="AQ389" s="18">
        <v>58500</v>
      </c>
      <c r="AR389" s="18">
        <v>1684.6924999999997</v>
      </c>
      <c r="AS389" s="18">
        <v>2661.6924999999997</v>
      </c>
      <c r="AT389" s="18"/>
      <c r="AU389" s="18"/>
    </row>
    <row r="390" spans="1:47" x14ac:dyDescent="0.25">
      <c r="A390" s="41">
        <v>48917</v>
      </c>
      <c r="B390" s="41">
        <v>50407</v>
      </c>
      <c r="C390" s="22">
        <v>0.83299999999999996</v>
      </c>
      <c r="D390" s="22">
        <v>0.94599999999999995</v>
      </c>
      <c r="AQ390" s="18">
        <v>59000</v>
      </c>
      <c r="AR390" s="18">
        <v>1650.9424999999997</v>
      </c>
      <c r="AS390" s="18">
        <v>2627.9424999999997</v>
      </c>
      <c r="AT390" s="18"/>
      <c r="AU390" s="18"/>
    </row>
    <row r="391" spans="1:47" x14ac:dyDescent="0.25">
      <c r="A391" s="41">
        <v>50408</v>
      </c>
      <c r="B391" s="41">
        <v>52036</v>
      </c>
      <c r="C391" s="22">
        <v>0.82399999999999995</v>
      </c>
      <c r="D391" s="22">
        <v>0.94599999999999995</v>
      </c>
      <c r="AQ391" s="18">
        <v>59500</v>
      </c>
      <c r="AR391" s="18">
        <v>1617.1924999999997</v>
      </c>
      <c r="AS391" s="18">
        <v>2594.1924999999997</v>
      </c>
      <c r="AT391" s="18"/>
      <c r="AU391" s="18"/>
    </row>
    <row r="392" spans="1:47" x14ac:dyDescent="0.25">
      <c r="A392" s="41">
        <v>52037</v>
      </c>
      <c r="B392" s="41">
        <v>55230</v>
      </c>
      <c r="C392" s="22">
        <v>0.80900000000000005</v>
      </c>
      <c r="D392" s="22">
        <v>0.94599999999999995</v>
      </c>
      <c r="AQ392" s="18">
        <v>60000</v>
      </c>
      <c r="AR392" s="18">
        <v>1583.4424999999997</v>
      </c>
      <c r="AS392" s="18">
        <v>2560.4424999999997</v>
      </c>
      <c r="AT392" s="18"/>
      <c r="AU392" s="18"/>
    </row>
    <row r="393" spans="1:47" x14ac:dyDescent="0.25">
      <c r="A393" s="41">
        <v>55231</v>
      </c>
      <c r="B393" s="41">
        <v>58423</v>
      </c>
      <c r="C393" s="22">
        <v>0.80100000000000005</v>
      </c>
      <c r="D393" s="22">
        <v>0.94199999999999995</v>
      </c>
      <c r="AQ393" s="18">
        <v>60500</v>
      </c>
      <c r="AR393" s="18">
        <v>1549.6924999999997</v>
      </c>
      <c r="AS393" s="18">
        <v>2526.6924999999997</v>
      </c>
      <c r="AT393" s="18"/>
      <c r="AU393" s="18"/>
    </row>
    <row r="394" spans="1:47" x14ac:dyDescent="0.25">
      <c r="A394" s="41">
        <v>58424</v>
      </c>
      <c r="B394" s="41">
        <v>61618</v>
      </c>
      <c r="C394" s="22">
        <v>0.79</v>
      </c>
      <c r="D394" s="22">
        <v>0.93600000000000005</v>
      </c>
      <c r="AQ394" s="18">
        <v>61000</v>
      </c>
      <c r="AR394" s="18">
        <v>1515.9424999999997</v>
      </c>
      <c r="AS394" s="18">
        <v>2492.9424999999997</v>
      </c>
      <c r="AT394" s="18"/>
      <c r="AU394" s="18"/>
    </row>
    <row r="395" spans="1:47" x14ac:dyDescent="0.25">
      <c r="A395" s="41">
        <v>61619</v>
      </c>
      <c r="B395" s="41">
        <v>64813</v>
      </c>
      <c r="C395" s="22">
        <v>0.76800000000000002</v>
      </c>
      <c r="D395" s="22">
        <v>0.93200000000000005</v>
      </c>
      <c r="AQ395" s="18">
        <v>61500</v>
      </c>
      <c r="AR395" s="18">
        <v>1482.1924999999997</v>
      </c>
      <c r="AS395" s="18">
        <v>2459.1924999999997</v>
      </c>
      <c r="AT395" s="18"/>
      <c r="AU395" s="18"/>
    </row>
    <row r="396" spans="1:47" x14ac:dyDescent="0.25">
      <c r="A396" s="41">
        <v>64814</v>
      </c>
      <c r="B396" s="41">
        <v>68006</v>
      </c>
      <c r="C396" s="22">
        <v>0.745</v>
      </c>
      <c r="D396" s="22">
        <v>0.92900000000000005</v>
      </c>
      <c r="AQ396" s="18">
        <v>62000</v>
      </c>
      <c r="AR396" s="18">
        <v>1448.4424999999997</v>
      </c>
      <c r="AS396" s="18">
        <v>2425.4424999999997</v>
      </c>
      <c r="AT396" s="18"/>
      <c r="AU396" s="18"/>
    </row>
    <row r="397" spans="1:47" x14ac:dyDescent="0.25">
      <c r="A397" s="41">
        <v>68007</v>
      </c>
      <c r="B397" s="41">
        <v>71202</v>
      </c>
      <c r="C397" s="22">
        <v>0.72299999999999998</v>
      </c>
      <c r="D397" s="22">
        <v>0.92200000000000004</v>
      </c>
      <c r="AQ397" s="18">
        <v>62500</v>
      </c>
      <c r="AR397" s="18">
        <v>1414.6924999999997</v>
      </c>
      <c r="AS397" s="18">
        <v>2391.6924999999997</v>
      </c>
      <c r="AT397" s="18"/>
      <c r="AU397" s="18"/>
    </row>
    <row r="398" spans="1:47" x14ac:dyDescent="0.25">
      <c r="A398" s="41">
        <v>71203</v>
      </c>
      <c r="B398" s="41">
        <v>74396</v>
      </c>
      <c r="C398" s="22">
        <v>0.69899999999999995</v>
      </c>
      <c r="D398" s="22">
        <v>0.91700000000000004</v>
      </c>
      <c r="AQ398" s="18">
        <v>63000</v>
      </c>
      <c r="AR398" s="18">
        <v>1380.9424999999997</v>
      </c>
      <c r="AS398" s="18">
        <v>2357.9424999999997</v>
      </c>
      <c r="AT398" s="18"/>
      <c r="AU398" s="18"/>
    </row>
    <row r="399" spans="1:47" x14ac:dyDescent="0.25">
      <c r="A399" s="41">
        <v>74397</v>
      </c>
      <c r="B399" s="41">
        <v>77590</v>
      </c>
      <c r="C399" s="22">
        <v>0.67600000000000005</v>
      </c>
      <c r="D399" s="22">
        <v>0.91200000000000003</v>
      </c>
      <c r="AQ399" s="18">
        <v>63500</v>
      </c>
      <c r="AR399" s="18">
        <v>1347.1924999999997</v>
      </c>
      <c r="AS399" s="18">
        <v>2324.1924999999997</v>
      </c>
      <c r="AT399" s="18"/>
      <c r="AU399" s="18"/>
    </row>
    <row r="400" spans="1:47" x14ac:dyDescent="0.25">
      <c r="A400" s="41">
        <v>77591</v>
      </c>
      <c r="B400" s="41">
        <v>80786</v>
      </c>
      <c r="C400" s="22">
        <v>0.65400000000000003</v>
      </c>
      <c r="D400" s="22">
        <v>0.90500000000000003</v>
      </c>
      <c r="AQ400" s="18">
        <v>64000</v>
      </c>
      <c r="AR400" s="18">
        <v>1313.4424999999997</v>
      </c>
      <c r="AS400" s="18">
        <v>2290.4424999999997</v>
      </c>
      <c r="AT400" s="18"/>
      <c r="AU400" s="18"/>
    </row>
    <row r="401" spans="1:47" x14ac:dyDescent="0.25">
      <c r="A401" s="41">
        <v>80787</v>
      </c>
      <c r="B401" s="41">
        <v>83979</v>
      </c>
      <c r="C401" s="22">
        <v>0.63100000000000001</v>
      </c>
      <c r="D401" s="22">
        <v>0.9</v>
      </c>
      <c r="AQ401" s="18">
        <v>64500</v>
      </c>
      <c r="AR401" s="18">
        <v>1279.6924999999997</v>
      </c>
      <c r="AS401" s="18">
        <v>2256.6924999999997</v>
      </c>
      <c r="AT401" s="18"/>
      <c r="AU401" s="18"/>
    </row>
    <row r="402" spans="1:47" x14ac:dyDescent="0.25">
      <c r="A402" s="41">
        <v>83980</v>
      </c>
      <c r="B402" s="41">
        <v>87176</v>
      </c>
      <c r="C402" s="22">
        <v>0.60899999999999999</v>
      </c>
      <c r="D402" s="22">
        <v>0.89600000000000002</v>
      </c>
      <c r="AQ402" s="18">
        <v>65000</v>
      </c>
      <c r="AR402" s="18">
        <v>1245.9424999999997</v>
      </c>
      <c r="AS402" s="18">
        <v>2222.9424999999997</v>
      </c>
      <c r="AT402" s="18"/>
      <c r="AU402" s="18"/>
    </row>
    <row r="403" spans="1:47" x14ac:dyDescent="0.25">
      <c r="A403" s="41">
        <v>87177</v>
      </c>
      <c r="B403" s="41">
        <v>90370</v>
      </c>
      <c r="C403" s="22">
        <v>0.58399999999999996</v>
      </c>
      <c r="D403" s="22">
        <v>0.89300000000000002</v>
      </c>
      <c r="AQ403" s="18">
        <v>65500</v>
      </c>
      <c r="AR403" s="18">
        <v>1212.1924999999997</v>
      </c>
      <c r="AS403" s="18">
        <v>2189.1924999999997</v>
      </c>
      <c r="AT403" s="18"/>
      <c r="AU403" s="18"/>
    </row>
    <row r="404" spans="1:47" x14ac:dyDescent="0.25">
      <c r="A404" s="41">
        <v>90371</v>
      </c>
      <c r="B404" s="41">
        <v>93562</v>
      </c>
      <c r="C404" s="22">
        <v>0.56200000000000006</v>
      </c>
      <c r="D404" s="22">
        <v>0.88600000000000001</v>
      </c>
      <c r="AQ404" s="18">
        <v>66000</v>
      </c>
      <c r="AR404" s="18">
        <v>1178.4424999999997</v>
      </c>
      <c r="AS404" s="18">
        <v>2155.4424999999997</v>
      </c>
      <c r="AT404" s="18"/>
      <c r="AU404" s="18"/>
    </row>
    <row r="405" spans="1:47" x14ac:dyDescent="0.25">
      <c r="A405" s="41">
        <v>93563</v>
      </c>
      <c r="B405" s="41">
        <v>96757</v>
      </c>
      <c r="C405" s="22">
        <v>0.54</v>
      </c>
      <c r="D405" s="22">
        <v>0.88200000000000001</v>
      </c>
      <c r="AQ405" s="18">
        <v>66500</v>
      </c>
      <c r="AR405" s="18">
        <v>1144.6924999999997</v>
      </c>
      <c r="AS405" s="18">
        <v>2121.6924999999997</v>
      </c>
      <c r="AT405" s="18"/>
      <c r="AU405" s="18"/>
    </row>
    <row r="406" spans="1:47" x14ac:dyDescent="0.25">
      <c r="A406" s="41">
        <v>96758</v>
      </c>
      <c r="B406" s="41">
        <v>100015</v>
      </c>
      <c r="C406" s="22">
        <v>0.51600000000000001</v>
      </c>
      <c r="D406" s="22">
        <v>0.877</v>
      </c>
      <c r="AQ406" s="18">
        <v>67000</v>
      </c>
      <c r="AR406" s="18">
        <v>1110.9424999999997</v>
      </c>
      <c r="AS406" s="18">
        <v>2087.9424999999997</v>
      </c>
      <c r="AT406" s="18"/>
      <c r="AU406" s="18"/>
    </row>
    <row r="407" spans="1:47" x14ac:dyDescent="0.25">
      <c r="A407" s="41">
        <v>100016</v>
      </c>
      <c r="B407" s="41">
        <v>103287</v>
      </c>
      <c r="C407" s="22">
        <v>0.496</v>
      </c>
      <c r="D407" s="22">
        <v>0.87</v>
      </c>
      <c r="AQ407" s="18">
        <v>67500</v>
      </c>
      <c r="AR407" s="18">
        <v>1077.1924999999997</v>
      </c>
      <c r="AS407" s="18">
        <v>2054.1924999999997</v>
      </c>
      <c r="AT407" s="18"/>
      <c r="AU407" s="18"/>
    </row>
    <row r="408" spans="1:47" x14ac:dyDescent="0.25">
      <c r="A408" s="41">
        <v>103288</v>
      </c>
      <c r="B408" s="41">
        <v>106558</v>
      </c>
      <c r="C408" s="22">
        <v>0.47499999999999998</v>
      </c>
      <c r="D408" s="22">
        <v>0.86499999999999999</v>
      </c>
      <c r="AQ408" s="18">
        <v>68000</v>
      </c>
      <c r="AR408" s="18">
        <v>1043.4424999999997</v>
      </c>
      <c r="AS408" s="18">
        <v>2020.4424999999997</v>
      </c>
      <c r="AT408" s="18"/>
      <c r="AU408" s="18"/>
    </row>
    <row r="409" spans="1:47" x14ac:dyDescent="0.25">
      <c r="A409" s="41">
        <v>106559</v>
      </c>
      <c r="B409" s="41">
        <v>109829</v>
      </c>
      <c r="C409" s="22">
        <v>0.45400000000000001</v>
      </c>
      <c r="D409" s="22">
        <v>0.86099999999999999</v>
      </c>
      <c r="AQ409" s="18">
        <v>68500</v>
      </c>
      <c r="AR409" s="18">
        <v>1009.6924999999997</v>
      </c>
      <c r="AS409" s="18">
        <v>1986.6924999999997</v>
      </c>
      <c r="AT409" s="18"/>
      <c r="AU409" s="18"/>
    </row>
    <row r="410" spans="1:47" x14ac:dyDescent="0.25">
      <c r="A410" s="41">
        <v>109830</v>
      </c>
      <c r="B410" s="41">
        <v>113099</v>
      </c>
      <c r="C410" s="22">
        <v>0.433</v>
      </c>
      <c r="D410" s="22">
        <v>0.85799999999999998</v>
      </c>
      <c r="AQ410" s="18">
        <v>69000</v>
      </c>
      <c r="AR410" s="18">
        <v>975.94249999999965</v>
      </c>
      <c r="AS410" s="18">
        <v>1952.9424999999997</v>
      </c>
      <c r="AT410" s="18"/>
      <c r="AU410" s="18"/>
    </row>
    <row r="411" spans="1:47" x14ac:dyDescent="0.25">
      <c r="A411" s="41">
        <v>113100</v>
      </c>
      <c r="B411" s="41">
        <v>116371</v>
      </c>
      <c r="C411" s="22">
        <v>0.41399999999999998</v>
      </c>
      <c r="D411" s="22">
        <v>0.85099999999999998</v>
      </c>
      <c r="AQ411" s="18">
        <v>69500</v>
      </c>
      <c r="AR411" s="18">
        <v>942.19249999999965</v>
      </c>
      <c r="AS411" s="18">
        <v>1919.1924999999997</v>
      </c>
      <c r="AT411" s="18"/>
      <c r="AU411" s="18"/>
    </row>
    <row r="412" spans="1:47" x14ac:dyDescent="0.25">
      <c r="A412" s="41">
        <v>116372</v>
      </c>
      <c r="B412" s="41">
        <v>119644</v>
      </c>
      <c r="C412" s="22">
        <v>0.39500000000000002</v>
      </c>
      <c r="D412" s="22">
        <v>0.84499999999999997</v>
      </c>
      <c r="AQ412" s="18">
        <v>70000</v>
      </c>
      <c r="AR412" s="18">
        <v>908.44249999999965</v>
      </c>
      <c r="AS412" s="18">
        <v>1885.4424999999997</v>
      </c>
      <c r="AT412" s="18"/>
      <c r="AU412" s="18"/>
    </row>
    <row r="413" spans="1:47" x14ac:dyDescent="0.25">
      <c r="A413" s="41">
        <v>119645</v>
      </c>
      <c r="B413" s="41">
        <v>122916</v>
      </c>
      <c r="C413" s="22">
        <v>0.376</v>
      </c>
      <c r="D413" s="22">
        <v>0.84099999999999997</v>
      </c>
      <c r="AQ413" s="18">
        <v>70500</v>
      </c>
      <c r="AR413" s="18">
        <v>874.69249999999965</v>
      </c>
      <c r="AS413" s="18">
        <v>1851.6924999999997</v>
      </c>
      <c r="AT413" s="18"/>
      <c r="AU413" s="18"/>
    </row>
    <row r="414" spans="1:47" x14ac:dyDescent="0.25">
      <c r="A414" s="41">
        <v>122917</v>
      </c>
      <c r="B414" s="41">
        <v>126184</v>
      </c>
      <c r="C414" s="22">
        <v>0.35699999999999998</v>
      </c>
      <c r="D414" s="22">
        <v>0.83499999999999996</v>
      </c>
      <c r="AQ414" s="18">
        <v>71000</v>
      </c>
      <c r="AR414" s="18">
        <v>840.94249999999965</v>
      </c>
      <c r="AS414" s="18">
        <v>1817.9424999999997</v>
      </c>
      <c r="AT414" s="18"/>
      <c r="AU414" s="18"/>
    </row>
    <row r="415" spans="1:47" x14ac:dyDescent="0.25">
      <c r="A415" s="41">
        <v>126185</v>
      </c>
      <c r="B415" s="41">
        <v>129456</v>
      </c>
      <c r="C415" s="22">
        <v>0.34100000000000003</v>
      </c>
      <c r="D415" s="22">
        <v>0.83199999999999996</v>
      </c>
      <c r="AQ415" s="18">
        <v>71500</v>
      </c>
      <c r="AR415" s="18">
        <v>807.19249999999965</v>
      </c>
      <c r="AS415" s="18">
        <v>1784.1924999999997</v>
      </c>
      <c r="AT415" s="18"/>
      <c r="AU415" s="18"/>
    </row>
    <row r="416" spans="1:47" x14ac:dyDescent="0.25">
      <c r="A416" s="41">
        <v>129457</v>
      </c>
      <c r="B416" s="41">
        <v>132729</v>
      </c>
      <c r="C416" s="22">
        <v>0.33300000000000002</v>
      </c>
      <c r="D416" s="22">
        <v>0.82499999999999996</v>
      </c>
      <c r="AQ416" s="18">
        <v>72000</v>
      </c>
      <c r="AR416" s="18">
        <v>773.44249999999965</v>
      </c>
      <c r="AS416" s="18">
        <v>1750.4424999999997</v>
      </c>
      <c r="AT416" s="18"/>
      <c r="AU416" s="18"/>
    </row>
    <row r="417" spans="1:47" x14ac:dyDescent="0.25">
      <c r="A417" s="41">
        <v>132730</v>
      </c>
      <c r="B417" s="41">
        <v>135999</v>
      </c>
      <c r="C417" s="22">
        <v>0.33300000000000002</v>
      </c>
      <c r="D417" s="22">
        <v>0.81899999999999995</v>
      </c>
      <c r="AQ417" s="18">
        <v>72500</v>
      </c>
      <c r="AR417" s="18">
        <v>739.69249999999965</v>
      </c>
      <c r="AS417" s="18">
        <v>1716.6924999999997</v>
      </c>
      <c r="AT417" s="18"/>
      <c r="AU417" s="18"/>
    </row>
    <row r="418" spans="1:47" x14ac:dyDescent="0.25">
      <c r="A418" s="41">
        <v>136000</v>
      </c>
      <c r="B418" s="41">
        <v>139270</v>
      </c>
      <c r="C418" s="22">
        <v>0.33300000000000002</v>
      </c>
      <c r="D418" s="22">
        <v>0.80900000000000005</v>
      </c>
      <c r="AQ418" s="18">
        <v>73000</v>
      </c>
      <c r="AR418" s="18">
        <v>705.94249999999965</v>
      </c>
      <c r="AS418" s="18">
        <v>1682.9424999999997</v>
      </c>
      <c r="AT418" s="18"/>
      <c r="AU418" s="18"/>
    </row>
    <row r="419" spans="1:47" x14ac:dyDescent="0.25">
      <c r="A419" s="41">
        <v>139271</v>
      </c>
      <c r="B419" s="41">
        <v>142541</v>
      </c>
      <c r="C419" s="22">
        <v>0.33300000000000002</v>
      </c>
      <c r="D419" s="22">
        <v>0.80600000000000005</v>
      </c>
      <c r="AQ419" s="18">
        <v>73500</v>
      </c>
      <c r="AR419" s="18">
        <v>672.19249999999965</v>
      </c>
      <c r="AS419" s="18">
        <v>1649.1924999999997</v>
      </c>
      <c r="AT419" s="18"/>
      <c r="AU419" s="18"/>
    </row>
    <row r="420" spans="1:47" x14ac:dyDescent="0.25">
      <c r="A420" s="41">
        <v>142542</v>
      </c>
      <c r="B420" s="41">
        <v>145813</v>
      </c>
      <c r="C420" s="22">
        <v>0.33300000000000002</v>
      </c>
      <c r="D420" s="22">
        <v>0.79800000000000004</v>
      </c>
      <c r="AQ420" s="18">
        <v>74000</v>
      </c>
      <c r="AR420" s="18">
        <v>638.44249999999965</v>
      </c>
      <c r="AS420" s="18">
        <v>1615.4424999999997</v>
      </c>
      <c r="AT420" s="18"/>
      <c r="AU420" s="18"/>
    </row>
    <row r="421" spans="1:47" x14ac:dyDescent="0.25">
      <c r="A421" s="41">
        <v>145814</v>
      </c>
      <c r="B421" s="41">
        <v>149088</v>
      </c>
      <c r="C421" s="22">
        <v>0.33300000000000002</v>
      </c>
      <c r="D421" s="22">
        <v>0.78900000000000003</v>
      </c>
      <c r="AQ421" s="18">
        <v>74500</v>
      </c>
      <c r="AR421" s="18">
        <v>604.69249999999965</v>
      </c>
      <c r="AS421" s="18">
        <v>1581.6924999999997</v>
      </c>
      <c r="AT421" s="18"/>
      <c r="AU421" s="18"/>
    </row>
    <row r="422" spans="1:47" x14ac:dyDescent="0.25">
      <c r="A422" s="41">
        <v>149089</v>
      </c>
      <c r="B422" s="41">
        <v>152356</v>
      </c>
      <c r="C422" s="22">
        <v>0.33300000000000002</v>
      </c>
      <c r="D422" s="22">
        <v>0.78300000000000003</v>
      </c>
      <c r="AQ422" s="18">
        <v>75000</v>
      </c>
      <c r="AR422" s="18">
        <v>570.94249999999965</v>
      </c>
      <c r="AS422" s="18">
        <v>1547.9424999999997</v>
      </c>
      <c r="AT422" s="18"/>
      <c r="AU422" s="18"/>
    </row>
    <row r="423" spans="1:47" x14ac:dyDescent="0.25">
      <c r="A423" s="41">
        <v>152357</v>
      </c>
      <c r="B423" s="41">
        <v>155628</v>
      </c>
      <c r="C423" s="22">
        <v>0.33300000000000002</v>
      </c>
      <c r="D423" s="22">
        <v>0.77400000000000002</v>
      </c>
      <c r="AQ423" s="18">
        <v>75500</v>
      </c>
      <c r="AR423" s="18">
        <v>537.19249999999965</v>
      </c>
      <c r="AS423" s="18">
        <v>1514.1924999999997</v>
      </c>
      <c r="AT423" s="18"/>
      <c r="AU423" s="18"/>
    </row>
    <row r="424" spans="1:47" x14ac:dyDescent="0.25">
      <c r="A424" s="41">
        <v>155629</v>
      </c>
      <c r="B424" s="41">
        <v>158897</v>
      </c>
      <c r="C424" s="22">
        <v>0.33300000000000002</v>
      </c>
      <c r="D424" s="22">
        <v>0.76900000000000002</v>
      </c>
      <c r="AQ424" s="18">
        <v>76000</v>
      </c>
      <c r="AR424" s="18">
        <v>503.44249999999965</v>
      </c>
      <c r="AS424" s="18">
        <v>1480.4424999999997</v>
      </c>
      <c r="AT424" s="18"/>
      <c r="AU424" s="18"/>
    </row>
    <row r="425" spans="1:47" x14ac:dyDescent="0.25">
      <c r="A425" s="41">
        <v>158898</v>
      </c>
      <c r="B425" s="41">
        <v>162171</v>
      </c>
      <c r="C425" s="22">
        <v>0.33300000000000002</v>
      </c>
      <c r="D425" s="22">
        <v>0.76200000000000001</v>
      </c>
      <c r="AQ425" s="18">
        <v>76500</v>
      </c>
      <c r="AR425" s="18">
        <v>469.69249999999965</v>
      </c>
      <c r="AS425" s="18">
        <v>1446.6924999999997</v>
      </c>
      <c r="AT425" s="18"/>
      <c r="AU425" s="18"/>
    </row>
    <row r="426" spans="1:47" x14ac:dyDescent="0.25">
      <c r="A426" s="41">
        <v>162172</v>
      </c>
      <c r="B426" s="41">
        <v>165443</v>
      </c>
      <c r="C426" s="22">
        <v>0.33300000000000002</v>
      </c>
      <c r="D426" s="22">
        <v>0.755</v>
      </c>
      <c r="AQ426" s="18">
        <v>77000</v>
      </c>
      <c r="AR426" s="18">
        <v>435.94249999999965</v>
      </c>
      <c r="AS426" s="18">
        <v>1412.9424999999997</v>
      </c>
      <c r="AT426" s="18"/>
      <c r="AU426" s="18"/>
    </row>
    <row r="427" spans="1:47" x14ac:dyDescent="0.25">
      <c r="A427" s="41">
        <v>165444</v>
      </c>
      <c r="B427" s="41">
        <v>168714</v>
      </c>
      <c r="C427" s="22">
        <v>0.33300000000000002</v>
      </c>
      <c r="D427" s="22">
        <v>0.748</v>
      </c>
      <c r="AQ427" s="18">
        <v>77500</v>
      </c>
      <c r="AR427" s="18">
        <v>402.19249999999965</v>
      </c>
      <c r="AS427" s="18">
        <v>1379.1924999999997</v>
      </c>
      <c r="AT427" s="18"/>
      <c r="AU427" s="18"/>
    </row>
    <row r="428" spans="1:47" x14ac:dyDescent="0.25">
      <c r="A428" s="41">
        <v>168715</v>
      </c>
      <c r="B428" s="41">
        <v>171985</v>
      </c>
      <c r="C428" s="22">
        <v>0.33300000000000002</v>
      </c>
      <c r="D428" s="22">
        <v>0.73799999999999999</v>
      </c>
      <c r="AQ428" s="18">
        <v>78000</v>
      </c>
      <c r="AR428" s="18">
        <v>368.44249999999965</v>
      </c>
      <c r="AS428" s="18">
        <v>1345.4424999999997</v>
      </c>
      <c r="AT428" s="18"/>
      <c r="AU428" s="18"/>
    </row>
    <row r="429" spans="1:47" x14ac:dyDescent="0.25">
      <c r="A429" s="41">
        <v>171986</v>
      </c>
      <c r="B429" s="41">
        <v>175253</v>
      </c>
      <c r="C429" s="22">
        <v>0.33300000000000002</v>
      </c>
      <c r="D429" s="22">
        <v>0.73299999999999998</v>
      </c>
      <c r="AQ429" s="18">
        <v>78500</v>
      </c>
      <c r="AR429" s="18">
        <v>334.69249999999965</v>
      </c>
      <c r="AS429" s="18">
        <v>1311.6924999999997</v>
      </c>
      <c r="AT429" s="18"/>
      <c r="AU429" s="18"/>
    </row>
    <row r="430" spans="1:47" x14ac:dyDescent="0.25">
      <c r="A430" s="41">
        <v>175254</v>
      </c>
      <c r="B430" s="41">
        <v>178527</v>
      </c>
      <c r="C430" s="22">
        <v>0.33300000000000002</v>
      </c>
      <c r="D430" s="22">
        <v>0.72599999999999998</v>
      </c>
      <c r="AQ430" s="18">
        <v>79000</v>
      </c>
      <c r="AR430" s="18">
        <v>300.94249999999965</v>
      </c>
      <c r="AS430" s="18">
        <v>1277.9424999999997</v>
      </c>
      <c r="AT430" s="18"/>
      <c r="AU430" s="18"/>
    </row>
    <row r="431" spans="1:47" x14ac:dyDescent="0.25">
      <c r="A431" s="41">
        <v>178528</v>
      </c>
      <c r="B431" s="41">
        <v>181797</v>
      </c>
      <c r="C431" s="22">
        <v>0.33300000000000002</v>
      </c>
      <c r="D431" s="22">
        <v>0.71799999999999997</v>
      </c>
      <c r="AQ431" s="18">
        <v>79500</v>
      </c>
      <c r="AR431" s="18">
        <v>267.19249999999965</v>
      </c>
      <c r="AS431" s="18">
        <v>1244.1924999999997</v>
      </c>
      <c r="AT431" s="18"/>
      <c r="AU431" s="18"/>
    </row>
    <row r="432" spans="1:47" x14ac:dyDescent="0.25">
      <c r="A432" s="41">
        <v>181798</v>
      </c>
      <c r="B432" s="41">
        <v>185070</v>
      </c>
      <c r="C432" s="22">
        <v>0.33300000000000002</v>
      </c>
      <c r="D432" s="22">
        <v>0.71099999999999997</v>
      </c>
      <c r="AQ432" s="18">
        <v>80000</v>
      </c>
      <c r="AR432" s="18">
        <v>233.44249999999965</v>
      </c>
      <c r="AS432" s="18">
        <v>1210.4424999999997</v>
      </c>
      <c r="AT432" s="18"/>
      <c r="AU432" s="18"/>
    </row>
    <row r="433" spans="1:47" x14ac:dyDescent="0.25">
      <c r="A433" s="41">
        <v>185071</v>
      </c>
      <c r="B433" s="41">
        <v>188342</v>
      </c>
      <c r="C433" s="22">
        <v>0.33300000000000002</v>
      </c>
      <c r="D433" s="22">
        <v>0.70499999999999996</v>
      </c>
      <c r="AQ433" s="18">
        <v>80500</v>
      </c>
      <c r="AR433" s="18">
        <v>199.69249999999965</v>
      </c>
      <c r="AS433" s="18">
        <v>1176.6924999999997</v>
      </c>
      <c r="AT433" s="18"/>
      <c r="AU433" s="18"/>
    </row>
    <row r="434" spans="1:47" x14ac:dyDescent="0.25">
      <c r="A434" s="41">
        <v>188343</v>
      </c>
      <c r="B434" s="41">
        <v>191612</v>
      </c>
      <c r="C434" s="22">
        <v>0.33300000000000002</v>
      </c>
      <c r="D434" s="22">
        <v>0.69799999999999995</v>
      </c>
      <c r="AQ434" s="18">
        <v>81000</v>
      </c>
      <c r="AR434" s="18">
        <v>165.94249999999965</v>
      </c>
      <c r="AS434" s="18">
        <v>1142.9424999999997</v>
      </c>
      <c r="AT434" s="18"/>
      <c r="AU434" s="18"/>
    </row>
    <row r="435" spans="1:47" x14ac:dyDescent="0.25">
      <c r="A435" s="41">
        <v>191613</v>
      </c>
      <c r="B435" s="41">
        <v>194884</v>
      </c>
      <c r="C435" s="22">
        <v>0.33300000000000002</v>
      </c>
      <c r="D435" s="22">
        <v>0.69</v>
      </c>
      <c r="AQ435" s="18">
        <v>81500</v>
      </c>
      <c r="AR435" s="18">
        <v>132.19250000000011</v>
      </c>
      <c r="AS435" s="18">
        <v>1109.1925000000001</v>
      </c>
      <c r="AT435" s="18"/>
      <c r="AU435" s="18"/>
    </row>
    <row r="436" spans="1:47" x14ac:dyDescent="0.25">
      <c r="A436" s="41">
        <v>194885</v>
      </c>
      <c r="B436" s="41">
        <v>198154</v>
      </c>
      <c r="C436" s="22">
        <v>0.33300000000000002</v>
      </c>
      <c r="D436" s="22">
        <v>0.68500000000000005</v>
      </c>
      <c r="AQ436" s="18">
        <v>82000</v>
      </c>
      <c r="AR436" s="18">
        <v>98.442500000000109</v>
      </c>
      <c r="AS436" s="18">
        <v>1075.4425000000001</v>
      </c>
      <c r="AT436" s="18"/>
      <c r="AU436" s="18"/>
    </row>
    <row r="437" spans="1:47" x14ac:dyDescent="0.25">
      <c r="A437" s="41">
        <v>198155</v>
      </c>
      <c r="B437" s="41">
        <v>99999999</v>
      </c>
      <c r="C437" s="22">
        <v>0.33300000000000002</v>
      </c>
      <c r="D437" s="22">
        <v>0.67600000000000005</v>
      </c>
      <c r="AQ437" s="18">
        <v>82500</v>
      </c>
      <c r="AR437" s="18">
        <v>64.692500000000109</v>
      </c>
      <c r="AS437" s="18">
        <v>1041.6925000000001</v>
      </c>
      <c r="AT437" s="18"/>
      <c r="AU437" s="18"/>
    </row>
    <row r="438" spans="1:47" x14ac:dyDescent="0.25">
      <c r="D438" s="23" t="s">
        <v>165</v>
      </c>
      <c r="AQ438" s="18">
        <v>83000</v>
      </c>
      <c r="AR438" s="18">
        <v>30.942500000000109</v>
      </c>
      <c r="AS438" s="18">
        <v>1007.9425000000001</v>
      </c>
      <c r="AT438" s="18"/>
      <c r="AU438" s="18"/>
    </row>
    <row r="439" spans="1:47" x14ac:dyDescent="0.25">
      <c r="AQ439" s="18">
        <v>83500</v>
      </c>
      <c r="AR439" s="18"/>
      <c r="AS439" s="18">
        <v>974.19250000000011</v>
      </c>
      <c r="AT439" s="18"/>
      <c r="AU439" s="18"/>
    </row>
    <row r="440" spans="1:47" ht="15.75" x14ac:dyDescent="0.25">
      <c r="A440" s="235" t="s">
        <v>734</v>
      </c>
      <c r="B440" s="236"/>
      <c r="C440" s="236"/>
      <c r="D440" s="237"/>
      <c r="AQ440" s="18">
        <v>84000</v>
      </c>
      <c r="AR440" s="18"/>
      <c r="AS440" s="18">
        <v>940.44250000000011</v>
      </c>
      <c r="AT440" s="18"/>
      <c r="AU440" s="18"/>
    </row>
    <row r="441" spans="1:47" ht="30" x14ac:dyDescent="0.25">
      <c r="A441" s="21" t="s">
        <v>161</v>
      </c>
      <c r="B441" s="21" t="s">
        <v>162</v>
      </c>
      <c r="C441" s="21" t="s">
        <v>163</v>
      </c>
      <c r="D441" s="21" t="s">
        <v>164</v>
      </c>
      <c r="AQ441" s="18">
        <v>84500</v>
      </c>
      <c r="AR441" s="18"/>
      <c r="AS441" s="18">
        <v>906.69250000000011</v>
      </c>
      <c r="AT441" s="18"/>
      <c r="AU441" s="18"/>
    </row>
    <row r="442" spans="1:47" x14ac:dyDescent="0.25">
      <c r="A442" s="41">
        <v>0</v>
      </c>
      <c r="B442" s="41">
        <v>20584</v>
      </c>
      <c r="C442" s="22">
        <v>0.96</v>
      </c>
      <c r="D442" s="22">
        <v>0.96</v>
      </c>
      <c r="AQ442" s="18">
        <v>85000</v>
      </c>
      <c r="AR442" s="18"/>
      <c r="AS442" s="18">
        <v>872.94250000000011</v>
      </c>
      <c r="AT442" s="18"/>
      <c r="AU442" s="18"/>
    </row>
    <row r="443" spans="1:47" x14ac:dyDescent="0.25">
      <c r="A443" s="41">
        <v>20585</v>
      </c>
      <c r="B443" s="41">
        <v>21955</v>
      </c>
      <c r="C443" s="22">
        <v>0.96</v>
      </c>
      <c r="D443" s="22">
        <v>0.96</v>
      </c>
      <c r="AQ443" s="18">
        <v>85500</v>
      </c>
      <c r="AR443" s="18"/>
      <c r="AS443" s="18">
        <v>839.19250000000011</v>
      </c>
      <c r="AT443" s="18"/>
      <c r="AU443" s="18"/>
    </row>
    <row r="444" spans="1:47" x14ac:dyDescent="0.25">
      <c r="A444" s="41">
        <v>21956</v>
      </c>
      <c r="B444" s="41">
        <v>23324</v>
      </c>
      <c r="C444" s="22">
        <v>0.96</v>
      </c>
      <c r="D444" s="22">
        <v>0.96</v>
      </c>
      <c r="AQ444" s="18">
        <v>86000</v>
      </c>
      <c r="AR444" s="18"/>
      <c r="AS444" s="18">
        <v>805.44250000000011</v>
      </c>
      <c r="AT444" s="18"/>
      <c r="AU444" s="18"/>
    </row>
    <row r="445" spans="1:47" x14ac:dyDescent="0.25">
      <c r="A445" s="41">
        <v>23325</v>
      </c>
      <c r="B445" s="41">
        <v>24696</v>
      </c>
      <c r="C445" s="22">
        <v>0.96</v>
      </c>
      <c r="D445" s="22">
        <v>0.96</v>
      </c>
      <c r="AQ445" s="18">
        <v>86500</v>
      </c>
      <c r="AR445" s="18"/>
      <c r="AS445" s="18">
        <v>771.69250000000011</v>
      </c>
      <c r="AT445" s="18"/>
      <c r="AU445" s="18"/>
    </row>
    <row r="446" spans="1:47" x14ac:dyDescent="0.25">
      <c r="A446" s="41">
        <v>24697</v>
      </c>
      <c r="B446" s="41">
        <v>26066</v>
      </c>
      <c r="C446" s="22">
        <v>0.96</v>
      </c>
      <c r="D446" s="22">
        <v>0.96</v>
      </c>
      <c r="AQ446" s="18">
        <v>87000</v>
      </c>
      <c r="AR446" s="18"/>
      <c r="AS446" s="18">
        <v>737.94250000000011</v>
      </c>
      <c r="AT446" s="18"/>
      <c r="AU446" s="18"/>
    </row>
    <row r="447" spans="1:47" x14ac:dyDescent="0.25">
      <c r="A447" s="41">
        <v>26067</v>
      </c>
      <c r="B447" s="41">
        <v>27437</v>
      </c>
      <c r="C447" s="22">
        <v>0.95499999999999996</v>
      </c>
      <c r="D447" s="22">
        <v>0.95599999999999996</v>
      </c>
      <c r="AQ447" s="18">
        <v>87500</v>
      </c>
      <c r="AR447" s="18"/>
      <c r="AS447" s="18">
        <v>704.19250000000011</v>
      </c>
      <c r="AT447" s="18"/>
      <c r="AU447" s="18"/>
    </row>
    <row r="448" spans="1:47" x14ac:dyDescent="0.25">
      <c r="A448" s="41">
        <v>27438</v>
      </c>
      <c r="B448" s="41">
        <v>28807</v>
      </c>
      <c r="C448" s="22">
        <v>0.94399999999999995</v>
      </c>
      <c r="D448" s="22">
        <v>0.95399999999999996</v>
      </c>
      <c r="AQ448" s="18">
        <v>88000</v>
      </c>
      <c r="AR448" s="18"/>
      <c r="AS448" s="18">
        <v>670.44250000000011</v>
      </c>
      <c r="AT448" s="18"/>
      <c r="AU448" s="18"/>
    </row>
    <row r="449" spans="1:47" x14ac:dyDescent="0.25">
      <c r="A449" s="41">
        <v>28808</v>
      </c>
      <c r="B449" s="41">
        <v>30174</v>
      </c>
      <c r="C449" s="22">
        <v>0.93400000000000005</v>
      </c>
      <c r="D449" s="22">
        <v>0.95199999999999996</v>
      </c>
      <c r="AQ449" s="18">
        <v>88500</v>
      </c>
      <c r="AR449" s="18"/>
      <c r="AS449" s="18">
        <v>636.69250000000011</v>
      </c>
      <c r="AT449" s="18"/>
      <c r="AU449" s="18"/>
    </row>
    <row r="450" spans="1:47" x14ac:dyDescent="0.25">
      <c r="A450" s="41">
        <v>30175</v>
      </c>
      <c r="B450" s="41">
        <v>31648</v>
      </c>
      <c r="C450" s="22">
        <v>0.92500000000000004</v>
      </c>
      <c r="D450" s="22">
        <v>0.95</v>
      </c>
      <c r="AQ450" s="18">
        <v>89000</v>
      </c>
      <c r="AR450" s="18"/>
      <c r="AS450" s="18">
        <v>602.94250000000011</v>
      </c>
      <c r="AT450" s="18"/>
      <c r="AU450" s="18"/>
    </row>
    <row r="451" spans="1:47" x14ac:dyDescent="0.25">
      <c r="A451" s="41">
        <v>31649</v>
      </c>
      <c r="B451" s="41">
        <v>33120</v>
      </c>
      <c r="C451" s="22">
        <v>0.91900000000000004</v>
      </c>
      <c r="D451" s="22">
        <v>0.94899999999999995</v>
      </c>
      <c r="AQ451" s="18">
        <v>89500</v>
      </c>
      <c r="AR451" s="18"/>
      <c r="AS451" s="18">
        <v>569.19250000000011</v>
      </c>
      <c r="AT451" s="18"/>
      <c r="AU451" s="18"/>
    </row>
    <row r="452" spans="1:47" x14ac:dyDescent="0.25">
      <c r="A452" s="41">
        <v>33121</v>
      </c>
      <c r="B452" s="41">
        <v>34596</v>
      </c>
      <c r="C452" s="22">
        <v>0.90900000000000003</v>
      </c>
      <c r="D452" s="22">
        <v>0.94699999999999995</v>
      </c>
      <c r="AQ452" s="18">
        <v>90000</v>
      </c>
      <c r="AR452" s="18"/>
      <c r="AS452" s="18">
        <v>535.44250000000011</v>
      </c>
      <c r="AT452" s="18"/>
      <c r="AU452" s="18"/>
    </row>
    <row r="453" spans="1:47" x14ac:dyDescent="0.25">
      <c r="A453" s="41">
        <v>34597</v>
      </c>
      <c r="B453" s="41">
        <v>36068</v>
      </c>
      <c r="C453" s="22">
        <v>0.90400000000000003</v>
      </c>
      <c r="D453" s="22">
        <v>0.94499999999999995</v>
      </c>
      <c r="AQ453" s="18">
        <v>90500</v>
      </c>
      <c r="AR453" s="18"/>
      <c r="AS453" s="18">
        <v>501.69250000000011</v>
      </c>
      <c r="AT453" s="18"/>
      <c r="AU453" s="18"/>
    </row>
    <row r="454" spans="1:47" x14ac:dyDescent="0.25">
      <c r="A454" s="41">
        <v>36069</v>
      </c>
      <c r="B454" s="41">
        <v>37546</v>
      </c>
      <c r="C454" s="22">
        <v>0.89500000000000002</v>
      </c>
      <c r="D454" s="22">
        <v>0.94499999999999995</v>
      </c>
      <c r="AQ454" s="18">
        <v>91000</v>
      </c>
      <c r="AR454" s="18"/>
      <c r="AS454" s="18">
        <v>467.94250000000011</v>
      </c>
      <c r="AT454" s="18"/>
      <c r="AU454" s="18"/>
    </row>
    <row r="455" spans="1:47" x14ac:dyDescent="0.25">
      <c r="A455" s="41">
        <v>37547</v>
      </c>
      <c r="B455" s="41">
        <v>39019</v>
      </c>
      <c r="C455" s="22">
        <v>0.88700000000000001</v>
      </c>
      <c r="D455" s="22">
        <v>0.94499999999999995</v>
      </c>
      <c r="AQ455" s="18">
        <v>91500</v>
      </c>
      <c r="AR455" s="18"/>
      <c r="AS455" s="18">
        <v>434.19250000000011</v>
      </c>
      <c r="AT455" s="18"/>
      <c r="AU455" s="18"/>
    </row>
    <row r="456" spans="1:47" x14ac:dyDescent="0.25">
      <c r="A456" s="41">
        <v>39020</v>
      </c>
      <c r="B456" s="41">
        <v>40528</v>
      </c>
      <c r="C456" s="22">
        <v>0.88100000000000001</v>
      </c>
      <c r="D456" s="22">
        <v>0.94499999999999995</v>
      </c>
      <c r="AQ456" s="18">
        <v>92000</v>
      </c>
      <c r="AR456" s="18"/>
      <c r="AS456" s="18">
        <v>400.44250000000011</v>
      </c>
      <c r="AT456" s="18"/>
      <c r="AU456" s="18"/>
    </row>
    <row r="457" spans="1:47" x14ac:dyDescent="0.25">
      <c r="A457" s="41">
        <v>40529</v>
      </c>
      <c r="B457" s="41">
        <v>42039</v>
      </c>
      <c r="C457" s="22">
        <v>0.873</v>
      </c>
      <c r="D457" s="22">
        <v>0.94499999999999995</v>
      </c>
      <c r="AQ457" s="18">
        <v>92500</v>
      </c>
      <c r="AR457" s="18"/>
      <c r="AS457" s="18">
        <v>366.69250000000011</v>
      </c>
      <c r="AT457" s="18"/>
      <c r="AU457" s="18"/>
    </row>
    <row r="458" spans="1:47" x14ac:dyDescent="0.25">
      <c r="A458" s="41">
        <v>42040</v>
      </c>
      <c r="B458" s="41">
        <v>43550</v>
      </c>
      <c r="C458" s="22">
        <v>0.86599999999999999</v>
      </c>
      <c r="D458" s="22">
        <v>0.94499999999999995</v>
      </c>
      <c r="AQ458" s="18">
        <v>93000</v>
      </c>
      <c r="AR458" s="18"/>
      <c r="AS458" s="18">
        <v>332.94250000000011</v>
      </c>
      <c r="AT458" s="18"/>
      <c r="AU458" s="18"/>
    </row>
    <row r="459" spans="1:47" x14ac:dyDescent="0.25">
      <c r="A459" s="41">
        <v>43551</v>
      </c>
      <c r="B459" s="41">
        <v>45061</v>
      </c>
      <c r="C459" s="22">
        <v>0.85899999999999999</v>
      </c>
      <c r="D459" s="22">
        <v>0.94499999999999995</v>
      </c>
      <c r="AQ459" s="18">
        <v>93500</v>
      </c>
      <c r="AR459" s="18"/>
      <c r="AS459" s="18">
        <v>299.19250000000011</v>
      </c>
      <c r="AT459" s="18"/>
      <c r="AU459" s="18"/>
    </row>
    <row r="460" spans="1:47" x14ac:dyDescent="0.25">
      <c r="A460" s="41">
        <v>45062</v>
      </c>
      <c r="B460" s="41">
        <v>46575</v>
      </c>
      <c r="C460" s="22">
        <v>0.85</v>
      </c>
      <c r="D460" s="22">
        <v>0.94499999999999995</v>
      </c>
      <c r="AQ460" s="18">
        <v>94000</v>
      </c>
      <c r="AR460" s="18"/>
      <c r="AS460" s="18">
        <v>265.44250000000011</v>
      </c>
      <c r="AT460" s="18"/>
      <c r="AU460" s="18"/>
    </row>
    <row r="461" spans="1:47" x14ac:dyDescent="0.25">
      <c r="A461" s="41">
        <v>46576</v>
      </c>
      <c r="B461" s="41">
        <v>48086</v>
      </c>
      <c r="C461" s="22">
        <v>0.84499999999999997</v>
      </c>
      <c r="D461" s="22">
        <v>0.94499999999999995</v>
      </c>
      <c r="AQ461" s="18">
        <v>94500</v>
      </c>
      <c r="AR461" s="18"/>
      <c r="AS461" s="18">
        <v>231.69250000000011</v>
      </c>
      <c r="AT461" s="18"/>
      <c r="AU461" s="18"/>
    </row>
    <row r="462" spans="1:47" x14ac:dyDescent="0.25">
      <c r="A462" s="41">
        <v>48087</v>
      </c>
      <c r="B462" s="41">
        <v>49596</v>
      </c>
      <c r="C462" s="22">
        <v>0.83699999999999997</v>
      </c>
      <c r="D462" s="22">
        <v>0.94499999999999995</v>
      </c>
      <c r="AQ462" s="18">
        <v>95000</v>
      </c>
      <c r="AR462" s="18"/>
      <c r="AS462" s="18">
        <v>197.94250000000011</v>
      </c>
      <c r="AT462" s="18"/>
      <c r="AU462" s="18"/>
    </row>
    <row r="463" spans="1:47" x14ac:dyDescent="0.25">
      <c r="A463" s="41">
        <v>49597</v>
      </c>
      <c r="B463" s="41">
        <v>51108</v>
      </c>
      <c r="C463" s="22">
        <v>0.83</v>
      </c>
      <c r="D463" s="22">
        <v>0.94499999999999995</v>
      </c>
      <c r="AQ463" s="18">
        <v>95500</v>
      </c>
      <c r="AR463" s="18"/>
      <c r="AS463" s="18">
        <v>164.19250000000011</v>
      </c>
      <c r="AT463" s="18"/>
      <c r="AU463" s="18"/>
    </row>
    <row r="464" spans="1:47" x14ac:dyDescent="0.25">
      <c r="A464" s="41">
        <v>51109</v>
      </c>
      <c r="B464" s="41">
        <v>52759</v>
      </c>
      <c r="C464" s="22">
        <v>0.82099999999999995</v>
      </c>
      <c r="D464" s="22">
        <v>0.94499999999999995</v>
      </c>
      <c r="AQ464" s="18">
        <v>96000</v>
      </c>
      <c r="AR464" s="18"/>
      <c r="AS464" s="18">
        <v>130.44250000000011</v>
      </c>
      <c r="AT464" s="18"/>
      <c r="AU464" s="18"/>
    </row>
    <row r="465" spans="1:47" x14ac:dyDescent="0.25">
      <c r="A465" s="41">
        <v>52760</v>
      </c>
      <c r="B465" s="41">
        <v>55998</v>
      </c>
      <c r="C465" s="22">
        <v>0.80600000000000005</v>
      </c>
      <c r="D465" s="22">
        <v>0.94499999999999995</v>
      </c>
      <c r="AQ465" s="18">
        <v>96500</v>
      </c>
      <c r="AR465" s="18"/>
      <c r="AS465" s="18">
        <v>96.692500000000109</v>
      </c>
      <c r="AT465" s="18"/>
      <c r="AU465" s="18"/>
    </row>
    <row r="466" spans="1:47" x14ac:dyDescent="0.25">
      <c r="A466" s="41">
        <v>55999</v>
      </c>
      <c r="B466" s="41">
        <v>59235</v>
      </c>
      <c r="C466" s="22">
        <v>0.79800000000000004</v>
      </c>
      <c r="D466" s="22">
        <v>0.94099999999999995</v>
      </c>
      <c r="AQ466" s="18">
        <v>97000</v>
      </c>
      <c r="AR466" s="18"/>
      <c r="AS466" s="18">
        <v>62.942500000000109</v>
      </c>
      <c r="AT466" s="18"/>
      <c r="AU466" s="18"/>
    </row>
    <row r="467" spans="1:47" x14ac:dyDescent="0.25">
      <c r="A467" s="41">
        <v>59236</v>
      </c>
      <c r="B467" s="41">
        <v>62474</v>
      </c>
      <c r="C467" s="22">
        <v>0.78700000000000003</v>
      </c>
      <c r="D467" s="22">
        <v>0.93500000000000005</v>
      </c>
      <c r="AQ467" s="18">
        <v>97500</v>
      </c>
      <c r="AR467" s="18"/>
      <c r="AS467" s="18">
        <v>29.192500000000109</v>
      </c>
      <c r="AT467" s="18"/>
      <c r="AU467" s="18"/>
    </row>
    <row r="468" spans="1:47" x14ac:dyDescent="0.25">
      <c r="A468" s="41">
        <v>62475</v>
      </c>
      <c r="B468" s="41">
        <v>65714</v>
      </c>
      <c r="C468" s="22">
        <v>0.76400000000000001</v>
      </c>
      <c r="D468" s="22">
        <v>0.93100000000000005</v>
      </c>
      <c r="AU468" s="24" t="s">
        <v>165</v>
      </c>
    </row>
    <row r="469" spans="1:47" x14ac:dyDescent="0.25">
      <c r="A469" s="41">
        <v>65715</v>
      </c>
      <c r="B469" s="41">
        <v>68951</v>
      </c>
      <c r="C469" s="22">
        <v>0.74099999999999999</v>
      </c>
      <c r="D469" s="22">
        <v>0.92800000000000005</v>
      </c>
    </row>
    <row r="470" spans="1:47" x14ac:dyDescent="0.25">
      <c r="A470" s="41">
        <v>68952</v>
      </c>
      <c r="B470" s="41">
        <v>72192</v>
      </c>
      <c r="C470" s="22">
        <v>0.71899999999999997</v>
      </c>
      <c r="D470" s="22">
        <v>0.92100000000000004</v>
      </c>
      <c r="AQ470" s="123" t="s">
        <v>523</v>
      </c>
      <c r="AR470" s="123"/>
      <c r="AS470" s="123"/>
      <c r="AT470" s="123"/>
      <c r="AU470" s="123"/>
    </row>
    <row r="471" spans="1:47" x14ac:dyDescent="0.25">
      <c r="A471" s="41">
        <v>72193</v>
      </c>
      <c r="B471" s="41">
        <v>75430</v>
      </c>
      <c r="C471" s="22">
        <v>0.69399999999999995</v>
      </c>
      <c r="D471" s="22">
        <v>0.91600000000000004</v>
      </c>
      <c r="AQ471" s="40" t="s">
        <v>245</v>
      </c>
      <c r="AR471" s="40" t="s">
        <v>395</v>
      </c>
      <c r="AS471" s="40" t="s">
        <v>396</v>
      </c>
      <c r="AT471" s="40" t="s">
        <v>397</v>
      </c>
      <c r="AU471" s="40" t="s">
        <v>398</v>
      </c>
    </row>
    <row r="472" spans="1:47" x14ac:dyDescent="0.25">
      <c r="A472" s="41">
        <v>75431</v>
      </c>
      <c r="B472" s="41">
        <v>78669</v>
      </c>
      <c r="C472" s="22">
        <v>0.67100000000000004</v>
      </c>
      <c r="D472" s="22">
        <v>0.91100000000000003</v>
      </c>
      <c r="AQ472" s="18">
        <v>20941</v>
      </c>
      <c r="AR472" s="18">
        <v>4305</v>
      </c>
      <c r="AS472" s="18">
        <v>5294</v>
      </c>
      <c r="AT472" s="18">
        <v>1166</v>
      </c>
      <c r="AU472" s="18">
        <v>2155</v>
      </c>
    </row>
    <row r="473" spans="1:47" x14ac:dyDescent="0.25">
      <c r="A473" s="41">
        <v>78670</v>
      </c>
      <c r="B473" s="41">
        <v>81909</v>
      </c>
      <c r="C473" s="22">
        <v>0.64900000000000002</v>
      </c>
      <c r="D473" s="22">
        <v>0.90400000000000003</v>
      </c>
      <c r="AQ473" s="18">
        <v>21000</v>
      </c>
      <c r="AR473" s="18">
        <v>4301.0174999999999</v>
      </c>
      <c r="AS473" s="18">
        <v>5290.0174999999999</v>
      </c>
      <c r="AT473" s="18">
        <v>1162.0174999999999</v>
      </c>
      <c r="AU473" s="18">
        <v>2151.0174999999999</v>
      </c>
    </row>
    <row r="474" spans="1:47" x14ac:dyDescent="0.25">
      <c r="A474" s="41">
        <v>81910</v>
      </c>
      <c r="B474" s="41">
        <v>85146</v>
      </c>
      <c r="C474" s="22">
        <v>0.625</v>
      </c>
      <c r="D474" s="22">
        <v>0.89800000000000002</v>
      </c>
      <c r="AQ474" s="18">
        <v>21500</v>
      </c>
      <c r="AR474" s="18">
        <v>4267.2674999999999</v>
      </c>
      <c r="AS474" s="18">
        <v>5256.2674999999999</v>
      </c>
      <c r="AT474" s="18">
        <v>1128.2674999999999</v>
      </c>
      <c r="AU474" s="18">
        <v>2117.2674999999999</v>
      </c>
    </row>
    <row r="475" spans="1:47" x14ac:dyDescent="0.25">
      <c r="A475" s="41">
        <v>85147</v>
      </c>
      <c r="B475" s="41">
        <v>88388</v>
      </c>
      <c r="C475" s="22">
        <v>0.60299999999999998</v>
      </c>
      <c r="D475" s="22">
        <v>0.89400000000000002</v>
      </c>
      <c r="AQ475" s="18">
        <v>22000</v>
      </c>
      <c r="AR475" s="18">
        <v>4233.5174999999999</v>
      </c>
      <c r="AS475" s="18">
        <v>5222.5174999999999</v>
      </c>
      <c r="AT475" s="18">
        <v>1094.5174999999999</v>
      </c>
      <c r="AU475" s="18">
        <v>2083.5174999999999</v>
      </c>
    </row>
    <row r="476" spans="1:47" x14ac:dyDescent="0.25">
      <c r="A476" s="41">
        <v>88389</v>
      </c>
      <c r="B476" s="41">
        <v>91626</v>
      </c>
      <c r="C476" s="22">
        <v>0.57799999999999996</v>
      </c>
      <c r="D476" s="22">
        <v>0.89100000000000001</v>
      </c>
      <c r="AQ476" s="18">
        <v>22500</v>
      </c>
      <c r="AR476" s="18">
        <v>4199.7674999999999</v>
      </c>
      <c r="AS476" s="18">
        <v>5188.7674999999999</v>
      </c>
      <c r="AT476" s="18">
        <v>1060.7674999999999</v>
      </c>
      <c r="AU476" s="18">
        <v>2049.7674999999999</v>
      </c>
    </row>
    <row r="477" spans="1:47" x14ac:dyDescent="0.25">
      <c r="A477" s="41">
        <v>91627</v>
      </c>
      <c r="B477" s="41">
        <v>94863</v>
      </c>
      <c r="C477" s="22">
        <v>0.55500000000000005</v>
      </c>
      <c r="D477" s="22">
        <v>0.88400000000000001</v>
      </c>
      <c r="AQ477" s="18">
        <v>23000</v>
      </c>
      <c r="AR477" s="18">
        <v>4166.0174999999999</v>
      </c>
      <c r="AS477" s="18">
        <v>5155.0174999999999</v>
      </c>
      <c r="AT477" s="18">
        <v>1027.0174999999999</v>
      </c>
      <c r="AU477" s="18">
        <v>2016.0174999999999</v>
      </c>
    </row>
    <row r="478" spans="1:47" x14ac:dyDescent="0.25">
      <c r="A478" s="41">
        <v>94864</v>
      </c>
      <c r="B478" s="41">
        <v>98102</v>
      </c>
      <c r="C478" s="22">
        <v>0.53300000000000003</v>
      </c>
      <c r="D478" s="22">
        <v>0.88</v>
      </c>
      <c r="AQ478" s="18">
        <v>23500</v>
      </c>
      <c r="AR478" s="18">
        <v>4132.2674999999999</v>
      </c>
      <c r="AS478" s="18">
        <v>5121.2674999999999</v>
      </c>
      <c r="AT478" s="18">
        <v>993.26749999999993</v>
      </c>
      <c r="AU478" s="18">
        <v>1982.2674999999999</v>
      </c>
    </row>
    <row r="479" spans="1:47" x14ac:dyDescent="0.25">
      <c r="A479" s="41">
        <v>98103</v>
      </c>
      <c r="B479" s="41">
        <v>101405</v>
      </c>
      <c r="C479" s="22">
        <v>0.50900000000000001</v>
      </c>
      <c r="D479" s="22">
        <v>0.875</v>
      </c>
      <c r="AQ479" s="18">
        <v>24000</v>
      </c>
      <c r="AR479" s="18">
        <v>4098.5174999999999</v>
      </c>
      <c r="AS479" s="18">
        <v>5087.5174999999999</v>
      </c>
      <c r="AT479" s="18">
        <v>959.51749999999993</v>
      </c>
      <c r="AU479" s="18">
        <v>1948.5174999999999</v>
      </c>
    </row>
    <row r="480" spans="1:47" x14ac:dyDescent="0.25">
      <c r="A480" s="41">
        <v>101406</v>
      </c>
      <c r="B480" s="41">
        <v>104723</v>
      </c>
      <c r="C480" s="22">
        <v>0.48799999999999999</v>
      </c>
      <c r="D480" s="22">
        <v>0.86799999999999999</v>
      </c>
      <c r="AQ480" s="18">
        <v>24500</v>
      </c>
      <c r="AR480" s="18">
        <v>4064.7674999999999</v>
      </c>
      <c r="AS480" s="18">
        <v>5053.7674999999999</v>
      </c>
      <c r="AT480" s="18">
        <v>925.76749999999993</v>
      </c>
      <c r="AU480" s="18">
        <v>1914.7674999999999</v>
      </c>
    </row>
    <row r="481" spans="1:47" x14ac:dyDescent="0.25">
      <c r="A481" s="41">
        <v>104724</v>
      </c>
      <c r="B481" s="41">
        <v>108039</v>
      </c>
      <c r="C481" s="22">
        <v>0.46700000000000003</v>
      </c>
      <c r="D481" s="22">
        <v>0.86299999999999999</v>
      </c>
      <c r="AQ481" s="18">
        <v>25000</v>
      </c>
      <c r="AR481" s="18">
        <v>4031.0174999999999</v>
      </c>
      <c r="AS481" s="18">
        <v>5020.0174999999999</v>
      </c>
      <c r="AT481" s="18">
        <v>892.01749999999993</v>
      </c>
      <c r="AU481" s="18">
        <v>1881.0174999999999</v>
      </c>
    </row>
    <row r="482" spans="1:47" x14ac:dyDescent="0.25">
      <c r="A482" s="41">
        <v>108040</v>
      </c>
      <c r="B482" s="41">
        <v>111356</v>
      </c>
      <c r="C482" s="22">
        <v>0.44600000000000001</v>
      </c>
      <c r="D482" s="22">
        <v>0.85899999999999999</v>
      </c>
      <c r="AQ482" s="18">
        <v>25500</v>
      </c>
      <c r="AR482" s="18">
        <v>3997.2674999999999</v>
      </c>
      <c r="AS482" s="18">
        <v>4986.2674999999999</v>
      </c>
      <c r="AT482" s="18">
        <v>858.26749999999993</v>
      </c>
      <c r="AU482" s="18">
        <v>1847.2674999999999</v>
      </c>
    </row>
    <row r="483" spans="1:47" x14ac:dyDescent="0.25">
      <c r="A483" s="41">
        <v>111357</v>
      </c>
      <c r="B483" s="41">
        <v>114671</v>
      </c>
      <c r="C483" s="22">
        <v>0.42399999999999999</v>
      </c>
      <c r="D483" s="22">
        <v>0.85599999999999998</v>
      </c>
      <c r="AQ483" s="18">
        <v>26000</v>
      </c>
      <c r="AR483" s="18">
        <v>3963.5174999999999</v>
      </c>
      <c r="AS483" s="18">
        <v>4952.5174999999999</v>
      </c>
      <c r="AT483" s="18">
        <v>824.51749999999993</v>
      </c>
      <c r="AU483" s="18">
        <v>1813.5174999999999</v>
      </c>
    </row>
    <row r="484" spans="1:47" x14ac:dyDescent="0.25">
      <c r="A484" s="41">
        <v>114672</v>
      </c>
      <c r="B484" s="41">
        <v>117989</v>
      </c>
      <c r="C484" s="22">
        <v>0.40500000000000003</v>
      </c>
      <c r="D484" s="22">
        <v>0.84899999999999998</v>
      </c>
      <c r="AQ484" s="18">
        <v>26500</v>
      </c>
      <c r="AR484" s="18">
        <v>3929.7674999999999</v>
      </c>
      <c r="AS484" s="18">
        <v>4918.7674999999999</v>
      </c>
      <c r="AT484" s="18">
        <v>790.76749999999993</v>
      </c>
      <c r="AU484" s="18">
        <v>1779.7674999999999</v>
      </c>
    </row>
    <row r="485" spans="1:47" x14ac:dyDescent="0.25">
      <c r="A485" s="41">
        <v>117990</v>
      </c>
      <c r="B485" s="41">
        <v>121307</v>
      </c>
      <c r="C485" s="22">
        <v>0.38600000000000001</v>
      </c>
      <c r="D485" s="22">
        <v>0.84299999999999997</v>
      </c>
      <c r="AQ485" s="18">
        <v>27000</v>
      </c>
      <c r="AR485" s="18">
        <v>3896.0174999999999</v>
      </c>
      <c r="AS485" s="18">
        <v>4885.0174999999999</v>
      </c>
      <c r="AT485" s="18">
        <v>757.01749999999993</v>
      </c>
      <c r="AU485" s="18">
        <v>1746.0174999999999</v>
      </c>
    </row>
    <row r="486" spans="1:47" x14ac:dyDescent="0.25">
      <c r="A486" s="41">
        <v>121308</v>
      </c>
      <c r="B486" s="41">
        <v>124625</v>
      </c>
      <c r="C486" s="22">
        <v>0.36699999999999999</v>
      </c>
      <c r="D486" s="22">
        <v>0.83899999999999997</v>
      </c>
      <c r="AQ486" s="18">
        <v>27500</v>
      </c>
      <c r="AR486" s="18">
        <v>3862.2674999999999</v>
      </c>
      <c r="AS486" s="18">
        <v>4851.2674999999999</v>
      </c>
      <c r="AT486" s="18">
        <v>723.26749999999993</v>
      </c>
      <c r="AU486" s="18">
        <v>1712.2674999999999</v>
      </c>
    </row>
    <row r="487" spans="1:47" x14ac:dyDescent="0.25">
      <c r="A487" s="41">
        <v>124626</v>
      </c>
      <c r="B487" s="41">
        <v>127938</v>
      </c>
      <c r="C487" s="22">
        <v>0.34699999999999998</v>
      </c>
      <c r="D487" s="22">
        <v>0.83299999999999996</v>
      </c>
      <c r="AQ487" s="18">
        <v>28000</v>
      </c>
      <c r="AR487" s="18">
        <v>3828.5174999999999</v>
      </c>
      <c r="AS487" s="18">
        <v>4817.5174999999999</v>
      </c>
      <c r="AT487" s="18">
        <v>689.51749999999993</v>
      </c>
      <c r="AU487" s="18">
        <v>1678.5174999999999</v>
      </c>
    </row>
    <row r="488" spans="1:47" x14ac:dyDescent="0.25">
      <c r="A488" s="41">
        <v>127939</v>
      </c>
      <c r="B488" s="41">
        <v>131255</v>
      </c>
      <c r="C488" s="22">
        <v>0.33300000000000002</v>
      </c>
      <c r="D488" s="22">
        <v>0.82899999999999996</v>
      </c>
      <c r="AQ488" s="18">
        <v>28500</v>
      </c>
      <c r="AR488" s="18">
        <v>3794.7674999999999</v>
      </c>
      <c r="AS488" s="18">
        <v>4783.7674999999999</v>
      </c>
      <c r="AT488" s="18">
        <v>655.76749999999993</v>
      </c>
      <c r="AU488" s="18">
        <v>1644.7674999999999</v>
      </c>
    </row>
    <row r="489" spans="1:47" x14ac:dyDescent="0.25">
      <c r="A489" s="41">
        <v>131256</v>
      </c>
      <c r="B489" s="41">
        <v>134574</v>
      </c>
      <c r="C489" s="22">
        <v>0.33300000000000002</v>
      </c>
      <c r="D489" s="22">
        <v>0.82199999999999995</v>
      </c>
      <c r="AQ489" s="18">
        <v>29000</v>
      </c>
      <c r="AR489" s="18">
        <v>3761.0174999999999</v>
      </c>
      <c r="AS489" s="18">
        <v>4750.0174999999999</v>
      </c>
      <c r="AT489" s="18">
        <v>622.01749999999993</v>
      </c>
      <c r="AU489" s="18">
        <v>1611.0174999999999</v>
      </c>
    </row>
    <row r="490" spans="1:47" x14ac:dyDescent="0.25">
      <c r="A490" s="41">
        <v>134575</v>
      </c>
      <c r="B490" s="41">
        <v>137889</v>
      </c>
      <c r="C490" s="22">
        <v>0.33300000000000002</v>
      </c>
      <c r="D490" s="22">
        <v>0.81599999999999995</v>
      </c>
      <c r="AQ490" s="18">
        <v>29500</v>
      </c>
      <c r="AR490" s="18">
        <v>3727.2674999999999</v>
      </c>
      <c r="AS490" s="18">
        <v>4716.2674999999999</v>
      </c>
      <c r="AT490" s="18">
        <v>588.26749999999993</v>
      </c>
      <c r="AU490" s="18">
        <v>1577.2674999999999</v>
      </c>
    </row>
    <row r="491" spans="1:47" x14ac:dyDescent="0.25">
      <c r="A491" s="41">
        <v>137890</v>
      </c>
      <c r="B491" s="41">
        <v>141206</v>
      </c>
      <c r="C491" s="22">
        <v>0.33300000000000002</v>
      </c>
      <c r="D491" s="22">
        <v>0.80600000000000005</v>
      </c>
      <c r="AQ491" s="18">
        <v>30000</v>
      </c>
      <c r="AR491" s="18">
        <v>3693.5174999999999</v>
      </c>
      <c r="AS491" s="18">
        <v>4682.5174999999999</v>
      </c>
      <c r="AT491" s="18">
        <v>554.51749999999993</v>
      </c>
      <c r="AU491" s="18">
        <v>1543.5174999999999</v>
      </c>
    </row>
    <row r="492" spans="1:47" x14ac:dyDescent="0.25">
      <c r="A492" s="41">
        <v>141207</v>
      </c>
      <c r="B492" s="41">
        <v>144522</v>
      </c>
      <c r="C492" s="22">
        <v>0.33300000000000002</v>
      </c>
      <c r="D492" s="22">
        <v>0.80300000000000005</v>
      </c>
      <c r="AQ492" s="18">
        <v>30500</v>
      </c>
      <c r="AR492" s="18">
        <v>3659.7674999999999</v>
      </c>
      <c r="AS492" s="18">
        <v>4648.7674999999999</v>
      </c>
      <c r="AT492" s="18">
        <v>520.76749999999993</v>
      </c>
      <c r="AU492" s="18">
        <v>1509.7674999999999</v>
      </c>
    </row>
    <row r="493" spans="1:47" x14ac:dyDescent="0.25">
      <c r="A493" s="41">
        <v>144523</v>
      </c>
      <c r="B493" s="41">
        <v>147840</v>
      </c>
      <c r="C493" s="22">
        <v>0.33300000000000002</v>
      </c>
      <c r="D493" s="22">
        <v>0.79500000000000004</v>
      </c>
      <c r="AQ493" s="18">
        <v>31000</v>
      </c>
      <c r="AR493" s="18">
        <v>3626.0174999999999</v>
      </c>
      <c r="AS493" s="18">
        <v>4615.0174999999999</v>
      </c>
      <c r="AT493" s="18">
        <v>487.01749999999993</v>
      </c>
      <c r="AU493" s="18">
        <v>1476.0174999999999</v>
      </c>
    </row>
    <row r="494" spans="1:47" x14ac:dyDescent="0.25">
      <c r="A494" s="41">
        <v>147841</v>
      </c>
      <c r="B494" s="41">
        <v>151160</v>
      </c>
      <c r="C494" s="22">
        <v>0.33300000000000002</v>
      </c>
      <c r="D494" s="22">
        <v>0.78600000000000003</v>
      </c>
      <c r="AQ494" s="18">
        <v>31500</v>
      </c>
      <c r="AR494" s="18">
        <v>3592.2674999999999</v>
      </c>
      <c r="AS494" s="18">
        <v>4581.2674999999999</v>
      </c>
      <c r="AT494" s="18">
        <v>453.26749999999993</v>
      </c>
      <c r="AU494" s="18">
        <v>1442.2674999999999</v>
      </c>
    </row>
    <row r="495" spans="1:47" x14ac:dyDescent="0.25">
      <c r="A495" s="41">
        <v>151161</v>
      </c>
      <c r="B495" s="41">
        <v>154474</v>
      </c>
      <c r="C495" s="22">
        <v>0.33300000000000002</v>
      </c>
      <c r="D495" s="22">
        <v>0.78</v>
      </c>
      <c r="AQ495" s="18">
        <v>32000</v>
      </c>
      <c r="AR495" s="18">
        <v>3558.5174999999999</v>
      </c>
      <c r="AS495" s="18">
        <v>4547.5174999999999</v>
      </c>
      <c r="AT495" s="18">
        <v>419.51749999999993</v>
      </c>
      <c r="AU495" s="18">
        <v>1408.5174999999999</v>
      </c>
    </row>
    <row r="496" spans="1:47" x14ac:dyDescent="0.25">
      <c r="A496" s="41">
        <v>154475</v>
      </c>
      <c r="B496" s="41">
        <v>157791</v>
      </c>
      <c r="C496" s="22">
        <v>0.33300000000000002</v>
      </c>
      <c r="D496" s="22">
        <v>0.77100000000000002</v>
      </c>
      <c r="AQ496" s="18">
        <v>32500</v>
      </c>
      <c r="AR496" s="18">
        <v>3524.7674999999999</v>
      </c>
      <c r="AS496" s="18">
        <v>4513.7674999999999</v>
      </c>
      <c r="AT496" s="18">
        <v>385.76749999999993</v>
      </c>
      <c r="AU496" s="18">
        <v>1374.7674999999999</v>
      </c>
    </row>
    <row r="497" spans="1:47" x14ac:dyDescent="0.25">
      <c r="A497" s="41">
        <v>157792</v>
      </c>
      <c r="B497" s="41">
        <v>161106</v>
      </c>
      <c r="C497" s="22">
        <v>0.33300000000000002</v>
      </c>
      <c r="D497" s="22">
        <v>0.76600000000000001</v>
      </c>
      <c r="AQ497" s="18">
        <v>33000</v>
      </c>
      <c r="AR497" s="18">
        <v>3491.0174999999999</v>
      </c>
      <c r="AS497" s="18">
        <v>4480.0174999999999</v>
      </c>
      <c r="AT497" s="18">
        <v>352.01749999999993</v>
      </c>
      <c r="AU497" s="18">
        <v>1341.0174999999999</v>
      </c>
    </row>
    <row r="498" spans="1:47" x14ac:dyDescent="0.25">
      <c r="A498" s="41">
        <v>161107</v>
      </c>
      <c r="B498" s="41">
        <v>164425</v>
      </c>
      <c r="C498" s="22">
        <v>0.33300000000000002</v>
      </c>
      <c r="D498" s="22">
        <v>0.75800000000000001</v>
      </c>
      <c r="AQ498" s="18">
        <v>33500</v>
      </c>
      <c r="AR498" s="18">
        <v>3457.2674999999999</v>
      </c>
      <c r="AS498" s="18">
        <v>4446.2674999999999</v>
      </c>
      <c r="AT498" s="18">
        <v>318.26749999999993</v>
      </c>
      <c r="AU498" s="18">
        <v>1307.2674999999999</v>
      </c>
    </row>
    <row r="499" spans="1:47" x14ac:dyDescent="0.25">
      <c r="A499" s="41">
        <v>164426</v>
      </c>
      <c r="B499" s="41">
        <v>167743</v>
      </c>
      <c r="C499" s="22">
        <v>0.33300000000000002</v>
      </c>
      <c r="D499" s="22">
        <v>0.751</v>
      </c>
      <c r="AQ499" s="18">
        <v>34000</v>
      </c>
      <c r="AR499" s="18">
        <v>3423.5174999999999</v>
      </c>
      <c r="AS499" s="18">
        <v>4412.5174999999999</v>
      </c>
      <c r="AT499" s="18">
        <v>284.51749999999993</v>
      </c>
      <c r="AU499" s="18">
        <v>1273.5174999999999</v>
      </c>
    </row>
    <row r="500" spans="1:47" x14ac:dyDescent="0.25">
      <c r="A500" s="41">
        <v>167744</v>
      </c>
      <c r="B500" s="41">
        <v>171059</v>
      </c>
      <c r="C500" s="22">
        <v>0.33300000000000002</v>
      </c>
      <c r="D500" s="22">
        <v>0.74399999999999999</v>
      </c>
      <c r="AQ500" s="18">
        <v>34500</v>
      </c>
      <c r="AR500" s="18">
        <v>3389.7674999999999</v>
      </c>
      <c r="AS500" s="18">
        <v>4378.7674999999999</v>
      </c>
      <c r="AT500" s="18">
        <v>250.76749999999993</v>
      </c>
      <c r="AU500" s="18">
        <v>1239.7674999999999</v>
      </c>
    </row>
    <row r="501" spans="1:47" x14ac:dyDescent="0.25">
      <c r="A501" s="41">
        <v>171060</v>
      </c>
      <c r="B501" s="41">
        <v>174376</v>
      </c>
      <c r="C501" s="22">
        <v>0.33300000000000002</v>
      </c>
      <c r="D501" s="22">
        <v>0.73399999999999999</v>
      </c>
      <c r="AQ501" s="18">
        <v>35000</v>
      </c>
      <c r="AR501" s="18">
        <v>3356.0174999999999</v>
      </c>
      <c r="AS501" s="18">
        <v>4345.0174999999999</v>
      </c>
      <c r="AT501" s="18">
        <v>217.01749999999993</v>
      </c>
      <c r="AU501" s="18">
        <v>1206.0174999999999</v>
      </c>
    </row>
    <row r="502" spans="1:47" x14ac:dyDescent="0.25">
      <c r="A502" s="41">
        <v>174377</v>
      </c>
      <c r="B502" s="41">
        <v>177689</v>
      </c>
      <c r="C502" s="22">
        <v>0.33300000000000002</v>
      </c>
      <c r="D502" s="22">
        <v>0.72899999999999998</v>
      </c>
      <c r="AQ502" s="18">
        <v>35500</v>
      </c>
      <c r="AR502" s="18">
        <v>3322.2674999999999</v>
      </c>
      <c r="AS502" s="18">
        <v>4311.2674999999999</v>
      </c>
      <c r="AT502" s="18">
        <v>183.26749999999993</v>
      </c>
      <c r="AU502" s="18">
        <v>1172.2674999999999</v>
      </c>
    </row>
    <row r="503" spans="1:47" x14ac:dyDescent="0.25">
      <c r="A503" s="41">
        <v>177690</v>
      </c>
      <c r="B503" s="41">
        <v>181009</v>
      </c>
      <c r="C503" s="22">
        <v>0.33300000000000002</v>
      </c>
      <c r="D503" s="22">
        <v>0.72199999999999998</v>
      </c>
      <c r="AQ503" s="18">
        <v>36000</v>
      </c>
      <c r="AR503" s="18">
        <v>3288.5174999999999</v>
      </c>
      <c r="AS503" s="18">
        <v>4277.5174999999999</v>
      </c>
      <c r="AT503" s="18">
        <v>149.51749999999993</v>
      </c>
      <c r="AU503" s="18">
        <v>1138.5174999999999</v>
      </c>
    </row>
    <row r="504" spans="1:47" x14ac:dyDescent="0.25">
      <c r="A504" s="41">
        <v>181010</v>
      </c>
      <c r="B504" s="41">
        <v>184324</v>
      </c>
      <c r="C504" s="22">
        <v>0.33300000000000002</v>
      </c>
      <c r="D504" s="22">
        <v>0.71399999999999997</v>
      </c>
      <c r="AQ504" s="18">
        <v>36500</v>
      </c>
      <c r="AR504" s="18">
        <v>3254.7674999999999</v>
      </c>
      <c r="AS504" s="18">
        <v>4243.7674999999999</v>
      </c>
      <c r="AT504" s="18">
        <v>115.76749999999993</v>
      </c>
      <c r="AU504" s="18">
        <v>1104.7674999999999</v>
      </c>
    </row>
    <row r="505" spans="1:47" x14ac:dyDescent="0.25">
      <c r="A505" s="41">
        <v>184325</v>
      </c>
      <c r="B505" s="41">
        <v>187642</v>
      </c>
      <c r="C505" s="22">
        <v>0.33300000000000002</v>
      </c>
      <c r="D505" s="22">
        <v>0.70699999999999996</v>
      </c>
      <c r="AQ505" s="18">
        <v>37000</v>
      </c>
      <c r="AR505" s="18">
        <v>3221.0174999999999</v>
      </c>
      <c r="AS505" s="18">
        <v>4210.0174999999999</v>
      </c>
      <c r="AT505" s="18">
        <v>82.017499999999927</v>
      </c>
      <c r="AU505" s="18">
        <v>1071.0174999999999</v>
      </c>
    </row>
    <row r="506" spans="1:47" x14ac:dyDescent="0.25">
      <c r="A506" s="41">
        <v>187643</v>
      </c>
      <c r="B506" s="41">
        <v>190960</v>
      </c>
      <c r="C506" s="22">
        <v>0.33300000000000002</v>
      </c>
      <c r="D506" s="22">
        <v>0.70099999999999996</v>
      </c>
      <c r="AQ506" s="18">
        <v>37500</v>
      </c>
      <c r="AR506" s="18">
        <v>3187.2674999999999</v>
      </c>
      <c r="AS506" s="18">
        <v>4176.2674999999999</v>
      </c>
      <c r="AT506" s="18">
        <v>48.267499999999927</v>
      </c>
      <c r="AU506" s="18">
        <v>1037.2674999999999</v>
      </c>
    </row>
    <row r="507" spans="1:47" x14ac:dyDescent="0.25">
      <c r="A507" s="41">
        <v>190961</v>
      </c>
      <c r="B507" s="41">
        <v>194275</v>
      </c>
      <c r="C507" s="22">
        <v>0.33300000000000002</v>
      </c>
      <c r="D507" s="22">
        <v>0.69299999999999995</v>
      </c>
      <c r="AQ507" s="18">
        <v>38000</v>
      </c>
      <c r="AR507" s="18">
        <v>3153.5174999999999</v>
      </c>
      <c r="AS507" s="18">
        <v>4142.5174999999999</v>
      </c>
      <c r="AT507" s="18"/>
      <c r="AU507" s="18">
        <v>1003.5174999999999</v>
      </c>
    </row>
    <row r="508" spans="1:47" x14ac:dyDescent="0.25">
      <c r="A508" s="41">
        <v>194276</v>
      </c>
      <c r="B508" s="41">
        <v>197593</v>
      </c>
      <c r="C508" s="22">
        <v>0.33300000000000002</v>
      </c>
      <c r="D508" s="22">
        <v>0.68500000000000005</v>
      </c>
      <c r="AQ508" s="18">
        <v>38500</v>
      </c>
      <c r="AR508" s="18">
        <v>3119.7674999999999</v>
      </c>
      <c r="AS508" s="18">
        <v>4108.7674999999999</v>
      </c>
      <c r="AT508" s="18"/>
      <c r="AU508" s="18">
        <v>969.76749999999993</v>
      </c>
    </row>
    <row r="509" spans="1:47" x14ac:dyDescent="0.25">
      <c r="A509" s="41">
        <v>197594</v>
      </c>
      <c r="B509" s="41">
        <v>200908</v>
      </c>
      <c r="C509" s="22">
        <v>0.33300000000000002</v>
      </c>
      <c r="D509" s="22">
        <v>0.68</v>
      </c>
      <c r="AQ509" s="18">
        <v>39000</v>
      </c>
      <c r="AR509" s="18">
        <v>3086.0174999999999</v>
      </c>
      <c r="AS509" s="18">
        <v>4075.0174999999999</v>
      </c>
      <c r="AT509" s="18"/>
      <c r="AU509" s="18">
        <v>936.01749999999993</v>
      </c>
    </row>
    <row r="510" spans="1:47" x14ac:dyDescent="0.25">
      <c r="A510" s="41">
        <v>200909</v>
      </c>
      <c r="B510" s="41">
        <v>99999999</v>
      </c>
      <c r="C510" s="22">
        <v>0.33300000000000002</v>
      </c>
      <c r="D510" s="22">
        <v>0.67100000000000004</v>
      </c>
      <c r="AQ510" s="18">
        <v>39500</v>
      </c>
      <c r="AR510" s="18">
        <v>3052.2674999999999</v>
      </c>
      <c r="AS510" s="18">
        <v>4041.2674999999999</v>
      </c>
      <c r="AT510" s="18"/>
      <c r="AU510" s="18">
        <v>902.26749999999993</v>
      </c>
    </row>
    <row r="511" spans="1:47" x14ac:dyDescent="0.25">
      <c r="D511" s="23" t="s">
        <v>165</v>
      </c>
      <c r="AQ511" s="18">
        <v>40000</v>
      </c>
      <c r="AR511" s="18">
        <v>3018.5174999999999</v>
      </c>
      <c r="AS511" s="18">
        <v>4007.5174999999999</v>
      </c>
      <c r="AT511" s="18"/>
      <c r="AU511" s="18">
        <v>868.51749999999993</v>
      </c>
    </row>
    <row r="512" spans="1:47" x14ac:dyDescent="0.25">
      <c r="AQ512" s="18">
        <v>40500</v>
      </c>
      <c r="AR512" s="18">
        <v>2984.7674999999999</v>
      </c>
      <c r="AS512" s="18">
        <v>3973.7674999999999</v>
      </c>
      <c r="AT512" s="18"/>
      <c r="AU512" s="18">
        <v>834.76749999999993</v>
      </c>
    </row>
    <row r="513" spans="1:47" ht="15.75" x14ac:dyDescent="0.25">
      <c r="A513" s="235" t="s">
        <v>753</v>
      </c>
      <c r="B513" s="236"/>
      <c r="C513" s="236"/>
      <c r="D513" s="237"/>
      <c r="AQ513" s="18">
        <v>41000</v>
      </c>
      <c r="AR513" s="18">
        <v>2951.0174999999999</v>
      </c>
      <c r="AS513" s="18">
        <v>3940.0174999999999</v>
      </c>
      <c r="AT513" s="18"/>
      <c r="AU513" s="18">
        <v>801.01749999999993</v>
      </c>
    </row>
    <row r="514" spans="1:47" ht="30" x14ac:dyDescent="0.25">
      <c r="A514" s="21" t="s">
        <v>161</v>
      </c>
      <c r="B514" s="21" t="s">
        <v>162</v>
      </c>
      <c r="C514" s="21" t="s">
        <v>163</v>
      </c>
      <c r="D514" s="21" t="s">
        <v>164</v>
      </c>
      <c r="AQ514" s="18">
        <v>41500</v>
      </c>
      <c r="AR514" s="18">
        <v>2917.2674999999999</v>
      </c>
      <c r="AS514" s="18">
        <v>3906.2674999999999</v>
      </c>
      <c r="AT514" s="18"/>
      <c r="AU514" s="18">
        <v>767.26749999999993</v>
      </c>
    </row>
    <row r="515" spans="1:47" x14ac:dyDescent="0.25">
      <c r="A515" s="41">
        <v>0</v>
      </c>
      <c r="B515" s="41">
        <v>21278</v>
      </c>
      <c r="C515" s="22">
        <v>0.96</v>
      </c>
      <c r="D515" s="22">
        <v>0.96</v>
      </c>
      <c r="AQ515" s="18">
        <v>42000</v>
      </c>
      <c r="AR515" s="18">
        <v>2883.5174999999999</v>
      </c>
      <c r="AS515" s="18">
        <v>3872.5174999999999</v>
      </c>
      <c r="AT515" s="18"/>
      <c r="AU515" s="18">
        <v>733.51749999999993</v>
      </c>
    </row>
    <row r="516" spans="1:47" x14ac:dyDescent="0.25">
      <c r="A516" s="41">
        <v>21279</v>
      </c>
      <c r="B516" s="41">
        <v>22695</v>
      </c>
      <c r="C516" s="22">
        <v>0.96</v>
      </c>
      <c r="D516" s="22">
        <v>0.96</v>
      </c>
      <c r="AQ516" s="18">
        <v>42500</v>
      </c>
      <c r="AR516" s="18">
        <v>2849.7674999999999</v>
      </c>
      <c r="AS516" s="18">
        <v>3838.7674999999999</v>
      </c>
      <c r="AT516" s="18"/>
      <c r="AU516" s="18">
        <v>699.76749999999993</v>
      </c>
    </row>
    <row r="517" spans="1:47" x14ac:dyDescent="0.25">
      <c r="A517" s="41">
        <v>22696</v>
      </c>
      <c r="B517" s="41">
        <v>24110</v>
      </c>
      <c r="C517" s="22">
        <v>0.96</v>
      </c>
      <c r="D517" s="22">
        <v>0.96</v>
      </c>
      <c r="AQ517" s="18">
        <v>43000</v>
      </c>
      <c r="AR517" s="18">
        <v>2816.0174999999999</v>
      </c>
      <c r="AS517" s="18">
        <v>3805.0174999999999</v>
      </c>
      <c r="AT517" s="18"/>
      <c r="AU517" s="18">
        <v>666.01749999999993</v>
      </c>
    </row>
    <row r="518" spans="1:47" x14ac:dyDescent="0.25">
      <c r="A518" s="41">
        <v>24111</v>
      </c>
      <c r="B518" s="41">
        <v>25528</v>
      </c>
      <c r="C518" s="22">
        <v>0.96</v>
      </c>
      <c r="D518" s="22">
        <v>0.96</v>
      </c>
      <c r="AQ518" s="18">
        <v>43500</v>
      </c>
      <c r="AR518" s="18">
        <v>2782.2674999999999</v>
      </c>
      <c r="AS518" s="18">
        <v>3771.2674999999999</v>
      </c>
      <c r="AT518" s="18"/>
      <c r="AU518" s="18">
        <v>632.26749999999993</v>
      </c>
    </row>
    <row r="519" spans="1:47" x14ac:dyDescent="0.25">
      <c r="A519" s="41">
        <v>25529</v>
      </c>
      <c r="B519" s="41">
        <v>26944</v>
      </c>
      <c r="C519" s="22">
        <v>0.96</v>
      </c>
      <c r="D519" s="22">
        <v>0.96</v>
      </c>
      <c r="AQ519" s="18">
        <v>44000</v>
      </c>
      <c r="AR519" s="18">
        <v>2748.5174999999999</v>
      </c>
      <c r="AS519" s="18">
        <v>3737.5174999999999</v>
      </c>
      <c r="AT519" s="18"/>
      <c r="AU519" s="18">
        <v>598.51749999999993</v>
      </c>
    </row>
    <row r="520" spans="1:47" x14ac:dyDescent="0.25">
      <c r="A520" s="41">
        <v>26945</v>
      </c>
      <c r="B520" s="41">
        <v>28362</v>
      </c>
      <c r="C520" s="22">
        <v>0.95499999999999996</v>
      </c>
      <c r="D520" s="22">
        <v>0.95599999999999996</v>
      </c>
      <c r="AQ520" s="18">
        <v>44500</v>
      </c>
      <c r="AR520" s="18">
        <v>2714.7674999999999</v>
      </c>
      <c r="AS520" s="18">
        <v>3703.7674999999999</v>
      </c>
      <c r="AT520" s="18"/>
      <c r="AU520" s="18">
        <v>564.76749999999993</v>
      </c>
    </row>
    <row r="521" spans="1:47" x14ac:dyDescent="0.25">
      <c r="A521" s="41">
        <v>28363</v>
      </c>
      <c r="B521" s="41">
        <v>29778</v>
      </c>
      <c r="C521" s="22">
        <v>0.94399999999999995</v>
      </c>
      <c r="D521" s="22">
        <v>0.95399999999999996</v>
      </c>
      <c r="AQ521" s="18">
        <v>45000</v>
      </c>
      <c r="AR521" s="18">
        <v>2681.0174999999999</v>
      </c>
      <c r="AS521" s="18">
        <v>3670.0174999999999</v>
      </c>
      <c r="AT521" s="18"/>
      <c r="AU521" s="18">
        <v>531.01749999999993</v>
      </c>
    </row>
    <row r="522" spans="1:47" x14ac:dyDescent="0.25">
      <c r="A522" s="41">
        <v>29779</v>
      </c>
      <c r="B522" s="41">
        <v>31191</v>
      </c>
      <c r="C522" s="22">
        <v>0.93400000000000005</v>
      </c>
      <c r="D522" s="22">
        <v>0.95199999999999996</v>
      </c>
      <c r="AQ522" s="18">
        <v>45500</v>
      </c>
      <c r="AR522" s="18">
        <v>2647.2674999999999</v>
      </c>
      <c r="AS522" s="18">
        <v>3636.2674999999999</v>
      </c>
      <c r="AT522" s="18"/>
      <c r="AU522" s="18">
        <v>497.26749999999993</v>
      </c>
    </row>
    <row r="523" spans="1:47" x14ac:dyDescent="0.25">
      <c r="A523" s="41">
        <v>31192</v>
      </c>
      <c r="B523" s="41">
        <v>32715</v>
      </c>
      <c r="C523" s="22">
        <v>0.92500000000000004</v>
      </c>
      <c r="D523" s="22">
        <v>0.95</v>
      </c>
      <c r="AQ523" s="18">
        <v>46000</v>
      </c>
      <c r="AR523" s="18">
        <v>2613.5174999999999</v>
      </c>
      <c r="AS523" s="18">
        <v>3602.5174999999999</v>
      </c>
      <c r="AT523" s="18"/>
      <c r="AU523" s="18">
        <v>463.51749999999993</v>
      </c>
    </row>
    <row r="524" spans="1:47" x14ac:dyDescent="0.25">
      <c r="A524" s="41">
        <v>32716</v>
      </c>
      <c r="B524" s="41">
        <v>34236</v>
      </c>
      <c r="C524" s="22">
        <v>0.91900000000000004</v>
      </c>
      <c r="D524" s="22">
        <v>0.94899999999999995</v>
      </c>
      <c r="AQ524" s="18">
        <v>46500</v>
      </c>
      <c r="AR524" s="18">
        <v>2579.7674999999999</v>
      </c>
      <c r="AS524" s="18">
        <v>3568.7674999999999</v>
      </c>
      <c r="AT524" s="18"/>
      <c r="AU524" s="18">
        <v>429.76749999999993</v>
      </c>
    </row>
    <row r="525" spans="1:47" x14ac:dyDescent="0.25">
      <c r="A525" s="41">
        <v>34237</v>
      </c>
      <c r="B525" s="41">
        <v>35762</v>
      </c>
      <c r="C525" s="22">
        <v>0.90900000000000003</v>
      </c>
      <c r="D525" s="22">
        <v>0.94699999999999995</v>
      </c>
      <c r="AQ525" s="18">
        <v>47000</v>
      </c>
      <c r="AR525" s="18">
        <v>2546.0174999999999</v>
      </c>
      <c r="AS525" s="18">
        <v>3535.0174999999999</v>
      </c>
      <c r="AT525" s="18"/>
      <c r="AU525" s="18">
        <v>396.01749999999993</v>
      </c>
    </row>
    <row r="526" spans="1:47" x14ac:dyDescent="0.25">
      <c r="A526" s="41">
        <v>35763</v>
      </c>
      <c r="B526" s="41">
        <v>37283</v>
      </c>
      <c r="C526" s="22">
        <v>0.90400000000000003</v>
      </c>
      <c r="D526" s="22">
        <v>0.94499999999999995</v>
      </c>
      <c r="AQ526" s="18">
        <v>47500</v>
      </c>
      <c r="AR526" s="18">
        <v>2512.2674999999999</v>
      </c>
      <c r="AS526" s="18">
        <v>3501.2674999999999</v>
      </c>
      <c r="AT526" s="18"/>
      <c r="AU526" s="18">
        <v>362.26749999999993</v>
      </c>
    </row>
    <row r="527" spans="1:47" x14ac:dyDescent="0.25">
      <c r="A527" s="41">
        <v>37284</v>
      </c>
      <c r="B527" s="41">
        <v>38811</v>
      </c>
      <c r="C527" s="22">
        <v>0.89500000000000002</v>
      </c>
      <c r="D527" s="22">
        <v>0.94499999999999995</v>
      </c>
      <c r="AQ527" s="18">
        <v>48000</v>
      </c>
      <c r="AR527" s="18">
        <v>2478.5174999999999</v>
      </c>
      <c r="AS527" s="18">
        <v>3467.5174999999999</v>
      </c>
      <c r="AT527" s="18"/>
      <c r="AU527" s="18">
        <v>328.51749999999993</v>
      </c>
    </row>
    <row r="528" spans="1:47" x14ac:dyDescent="0.25">
      <c r="A528" s="41">
        <v>38812</v>
      </c>
      <c r="B528" s="41">
        <v>40334</v>
      </c>
      <c r="C528" s="22">
        <v>0.88700000000000001</v>
      </c>
      <c r="D528" s="22">
        <v>0.94499999999999995</v>
      </c>
      <c r="AQ528" s="18">
        <v>48500</v>
      </c>
      <c r="AR528" s="18">
        <v>2444.7674999999999</v>
      </c>
      <c r="AS528" s="18">
        <v>3433.7674999999999</v>
      </c>
      <c r="AT528" s="18"/>
      <c r="AU528" s="18">
        <v>294.76749999999993</v>
      </c>
    </row>
    <row r="529" spans="1:47" x14ac:dyDescent="0.25">
      <c r="A529" s="41">
        <v>40335</v>
      </c>
      <c r="B529" s="41">
        <v>41894</v>
      </c>
      <c r="C529" s="22">
        <v>0.88100000000000001</v>
      </c>
      <c r="D529" s="22">
        <v>0.94499999999999995</v>
      </c>
      <c r="AQ529" s="18">
        <v>49000</v>
      </c>
      <c r="AR529" s="18">
        <v>2411.0174999999999</v>
      </c>
      <c r="AS529" s="18">
        <v>3400.0174999999999</v>
      </c>
      <c r="AT529" s="18"/>
      <c r="AU529" s="18">
        <v>261.01749999999993</v>
      </c>
    </row>
    <row r="530" spans="1:47" x14ac:dyDescent="0.25">
      <c r="A530" s="41">
        <v>41895</v>
      </c>
      <c r="B530" s="41">
        <v>43456</v>
      </c>
      <c r="C530" s="22">
        <v>0.873</v>
      </c>
      <c r="D530" s="22">
        <v>0.94499999999999995</v>
      </c>
      <c r="AQ530" s="18">
        <v>49500</v>
      </c>
      <c r="AR530" s="18">
        <v>2377.2674999999999</v>
      </c>
      <c r="AS530" s="18">
        <v>3366.2674999999999</v>
      </c>
      <c r="AT530" s="18"/>
      <c r="AU530" s="18">
        <v>227.26749999999993</v>
      </c>
    </row>
    <row r="531" spans="1:47" x14ac:dyDescent="0.25">
      <c r="A531" s="41">
        <v>43457</v>
      </c>
      <c r="B531" s="41">
        <v>45018</v>
      </c>
      <c r="C531" s="22">
        <v>0.86599999999999999</v>
      </c>
      <c r="D531" s="22">
        <v>0.94499999999999995</v>
      </c>
      <c r="AQ531" s="18">
        <v>50000</v>
      </c>
      <c r="AR531" s="18">
        <v>2343.5174999999999</v>
      </c>
      <c r="AS531" s="18">
        <v>3332.5174999999999</v>
      </c>
      <c r="AT531" s="18"/>
      <c r="AU531" s="18">
        <v>193.51749999999993</v>
      </c>
    </row>
    <row r="532" spans="1:47" x14ac:dyDescent="0.25">
      <c r="A532" s="41">
        <v>45019</v>
      </c>
      <c r="B532" s="41">
        <v>46580</v>
      </c>
      <c r="C532" s="22">
        <v>0.85899999999999999</v>
      </c>
      <c r="D532" s="22">
        <v>0.94499999999999995</v>
      </c>
      <c r="AQ532" s="18">
        <v>50500</v>
      </c>
      <c r="AR532" s="18">
        <v>2309.7674999999999</v>
      </c>
      <c r="AS532" s="18">
        <v>3298.7674999999999</v>
      </c>
      <c r="AT532" s="18"/>
      <c r="AU532" s="18">
        <v>159.76749999999993</v>
      </c>
    </row>
    <row r="533" spans="1:47" x14ac:dyDescent="0.25">
      <c r="A533" s="41">
        <v>46581</v>
      </c>
      <c r="B533" s="41">
        <v>48145</v>
      </c>
      <c r="C533" s="22">
        <v>0.85</v>
      </c>
      <c r="D533" s="22">
        <v>0.94499999999999995</v>
      </c>
      <c r="AQ533" s="18">
        <v>51000</v>
      </c>
      <c r="AR533" s="18">
        <v>2276.0174999999999</v>
      </c>
      <c r="AS533" s="18">
        <v>3265.0174999999999</v>
      </c>
      <c r="AT533" s="18"/>
      <c r="AU533" s="18">
        <v>126.01749999999993</v>
      </c>
    </row>
    <row r="534" spans="1:47" x14ac:dyDescent="0.25">
      <c r="A534" s="41">
        <v>48146</v>
      </c>
      <c r="B534" s="41">
        <v>49706</v>
      </c>
      <c r="C534" s="22">
        <v>0.84499999999999997</v>
      </c>
      <c r="D534" s="22">
        <v>0.94499999999999995</v>
      </c>
      <c r="AQ534" s="18">
        <v>51500</v>
      </c>
      <c r="AR534" s="18">
        <v>2242.2674999999999</v>
      </c>
      <c r="AS534" s="18">
        <v>3231.2674999999999</v>
      </c>
      <c r="AT534" s="18"/>
      <c r="AU534" s="18">
        <v>92.267499999999927</v>
      </c>
    </row>
    <row r="535" spans="1:47" x14ac:dyDescent="0.25">
      <c r="A535" s="41">
        <v>49707</v>
      </c>
      <c r="B535" s="41">
        <v>51267</v>
      </c>
      <c r="C535" s="22">
        <v>0.83699999999999997</v>
      </c>
      <c r="D535" s="22">
        <v>0.94499999999999995</v>
      </c>
      <c r="AQ535" s="18">
        <v>52000</v>
      </c>
      <c r="AR535" s="18">
        <v>2208.5174999999999</v>
      </c>
      <c r="AS535" s="18">
        <v>3197.5174999999999</v>
      </c>
      <c r="AT535" s="18"/>
      <c r="AU535" s="18">
        <v>58.517499999999927</v>
      </c>
    </row>
    <row r="536" spans="1:47" x14ac:dyDescent="0.25">
      <c r="A536" s="41">
        <v>51268</v>
      </c>
      <c r="B536" s="41">
        <v>52830</v>
      </c>
      <c r="C536" s="22">
        <v>0.83</v>
      </c>
      <c r="D536" s="22">
        <v>0.94499999999999995</v>
      </c>
      <c r="AQ536" s="18">
        <v>52500</v>
      </c>
      <c r="AR536" s="18">
        <v>2174.7674999999999</v>
      </c>
      <c r="AS536" s="18">
        <v>3163.7674999999999</v>
      </c>
      <c r="AT536" s="18"/>
      <c r="AU536" s="18">
        <v>24.767499999999927</v>
      </c>
    </row>
    <row r="537" spans="1:47" x14ac:dyDescent="0.25">
      <c r="A537" s="41">
        <v>52831</v>
      </c>
      <c r="B537" s="41">
        <v>54537</v>
      </c>
      <c r="C537" s="22">
        <v>0.82099999999999995</v>
      </c>
      <c r="D537" s="22">
        <v>0.94499999999999995</v>
      </c>
      <c r="AQ537" s="18">
        <v>53000</v>
      </c>
      <c r="AR537" s="18">
        <v>2141.0174999999999</v>
      </c>
      <c r="AS537" s="18">
        <v>3130.0174999999999</v>
      </c>
      <c r="AT537" s="18"/>
      <c r="AU537" s="18"/>
    </row>
    <row r="538" spans="1:47" x14ac:dyDescent="0.25">
      <c r="A538" s="41">
        <v>54538</v>
      </c>
      <c r="B538" s="41">
        <v>57885</v>
      </c>
      <c r="C538" s="22">
        <v>0.80600000000000005</v>
      </c>
      <c r="D538" s="22">
        <v>0.94499999999999995</v>
      </c>
      <c r="AQ538" s="18">
        <v>53500</v>
      </c>
      <c r="AR538" s="18">
        <v>2107.2674999999999</v>
      </c>
      <c r="AS538" s="18">
        <v>3096.2674999999999</v>
      </c>
      <c r="AT538" s="18"/>
      <c r="AU538" s="18"/>
    </row>
    <row r="539" spans="1:47" x14ac:dyDescent="0.25">
      <c r="A539" s="41">
        <v>57886</v>
      </c>
      <c r="B539" s="41">
        <v>61231</v>
      </c>
      <c r="C539" s="22">
        <v>0.79800000000000004</v>
      </c>
      <c r="D539" s="22">
        <v>0.94099999999999995</v>
      </c>
      <c r="AQ539" s="18">
        <v>54000</v>
      </c>
      <c r="AR539" s="18">
        <v>2073.5174999999999</v>
      </c>
      <c r="AS539" s="18">
        <v>3062.5174999999999</v>
      </c>
      <c r="AT539" s="18"/>
      <c r="AU539" s="18"/>
    </row>
    <row r="540" spans="1:47" x14ac:dyDescent="0.25">
      <c r="A540" s="41">
        <v>61232</v>
      </c>
      <c r="B540" s="41">
        <v>64579</v>
      </c>
      <c r="C540" s="22">
        <v>0.78700000000000003</v>
      </c>
      <c r="D540" s="22">
        <v>0.93500000000000005</v>
      </c>
      <c r="AQ540" s="18">
        <v>54500</v>
      </c>
      <c r="AR540" s="18">
        <v>2039.7674999999999</v>
      </c>
      <c r="AS540" s="18">
        <v>3028.7674999999999</v>
      </c>
      <c r="AT540" s="18"/>
      <c r="AU540" s="18"/>
    </row>
    <row r="541" spans="1:47" x14ac:dyDescent="0.25">
      <c r="A541" s="41">
        <v>64580</v>
      </c>
      <c r="B541" s="41">
        <v>67929</v>
      </c>
      <c r="C541" s="22">
        <v>0.76400000000000001</v>
      </c>
      <c r="D541" s="22">
        <v>0.93100000000000005</v>
      </c>
      <c r="AQ541" s="18">
        <v>55000</v>
      </c>
      <c r="AR541" s="18">
        <v>2006.0174999999999</v>
      </c>
      <c r="AS541" s="18">
        <v>2995.0174999999999</v>
      </c>
      <c r="AT541" s="18"/>
      <c r="AU541" s="18"/>
    </row>
    <row r="542" spans="1:47" x14ac:dyDescent="0.25">
      <c r="A542" s="41">
        <v>67930</v>
      </c>
      <c r="B542" s="41">
        <v>71275</v>
      </c>
      <c r="C542" s="22">
        <v>0.74099999999999999</v>
      </c>
      <c r="D542" s="22">
        <v>0.92800000000000005</v>
      </c>
      <c r="AQ542" s="18">
        <v>55500</v>
      </c>
      <c r="AR542" s="18">
        <v>1972.2674999999999</v>
      </c>
      <c r="AS542" s="18">
        <v>2961.2674999999999</v>
      </c>
      <c r="AT542" s="18"/>
      <c r="AU542" s="18"/>
    </row>
    <row r="543" spans="1:47" x14ac:dyDescent="0.25">
      <c r="A543" s="41">
        <v>71276</v>
      </c>
      <c r="B543" s="41">
        <v>74625</v>
      </c>
      <c r="C543" s="22">
        <v>0.71899999999999997</v>
      </c>
      <c r="D543" s="22">
        <v>0.92100000000000004</v>
      </c>
      <c r="AQ543" s="18">
        <v>56000</v>
      </c>
      <c r="AR543" s="18">
        <v>1938.5174999999999</v>
      </c>
      <c r="AS543" s="18">
        <v>2927.5174999999999</v>
      </c>
      <c r="AT543" s="18"/>
      <c r="AU543" s="18"/>
    </row>
    <row r="544" spans="1:47" x14ac:dyDescent="0.25">
      <c r="A544" s="41">
        <v>74626</v>
      </c>
      <c r="B544" s="41">
        <v>77972</v>
      </c>
      <c r="C544" s="22">
        <v>0.69399999999999995</v>
      </c>
      <c r="D544" s="22">
        <v>0.91600000000000004</v>
      </c>
      <c r="AQ544" s="18">
        <v>56500</v>
      </c>
      <c r="AR544" s="18">
        <v>1904.7674999999999</v>
      </c>
      <c r="AS544" s="18">
        <v>2893.7674999999999</v>
      </c>
      <c r="AT544" s="18"/>
      <c r="AU544" s="18"/>
    </row>
    <row r="545" spans="1:47" x14ac:dyDescent="0.25">
      <c r="A545" s="41">
        <v>77973</v>
      </c>
      <c r="B545" s="41">
        <v>81320</v>
      </c>
      <c r="C545" s="22">
        <v>0.67100000000000004</v>
      </c>
      <c r="D545" s="22">
        <v>0.91100000000000003</v>
      </c>
      <c r="AQ545" s="18">
        <v>57000</v>
      </c>
      <c r="AR545" s="18">
        <v>1871.0174999999999</v>
      </c>
      <c r="AS545" s="18">
        <v>2860.0174999999999</v>
      </c>
      <c r="AT545" s="18"/>
      <c r="AU545" s="18"/>
    </row>
    <row r="546" spans="1:47" x14ac:dyDescent="0.25">
      <c r="A546" s="41">
        <v>81321</v>
      </c>
      <c r="B546" s="41">
        <v>84669</v>
      </c>
      <c r="C546" s="22">
        <v>0.64900000000000002</v>
      </c>
      <c r="D546" s="22">
        <v>0.90400000000000003</v>
      </c>
      <c r="AQ546" s="18">
        <v>57500</v>
      </c>
      <c r="AR546" s="18">
        <v>1837.2674999999999</v>
      </c>
      <c r="AS546" s="18">
        <v>2826.2674999999999</v>
      </c>
      <c r="AT546" s="18"/>
      <c r="AU546" s="18"/>
    </row>
    <row r="547" spans="1:47" x14ac:dyDescent="0.25">
      <c r="A547" s="41">
        <v>84670</v>
      </c>
      <c r="B547" s="41">
        <v>88015</v>
      </c>
      <c r="C547" s="22">
        <v>0.625</v>
      </c>
      <c r="D547" s="22">
        <v>0.89800000000000002</v>
      </c>
      <c r="AQ547" s="18">
        <v>58000</v>
      </c>
      <c r="AR547" s="18">
        <v>1803.5174999999999</v>
      </c>
      <c r="AS547" s="18">
        <v>2792.5174999999999</v>
      </c>
      <c r="AT547" s="18"/>
      <c r="AU547" s="18"/>
    </row>
    <row r="548" spans="1:47" x14ac:dyDescent="0.25">
      <c r="A548" s="41">
        <v>88016</v>
      </c>
      <c r="B548" s="41">
        <v>91367</v>
      </c>
      <c r="C548" s="22">
        <v>0.60299999999999998</v>
      </c>
      <c r="D548" s="22">
        <v>0.89400000000000002</v>
      </c>
      <c r="AQ548" s="18">
        <v>58500</v>
      </c>
      <c r="AR548" s="18">
        <v>1769.7674999999999</v>
      </c>
      <c r="AS548" s="18">
        <v>2758.7674999999999</v>
      </c>
      <c r="AT548" s="18"/>
      <c r="AU548" s="18"/>
    </row>
    <row r="549" spans="1:47" x14ac:dyDescent="0.25">
      <c r="A549" s="41">
        <v>91368</v>
      </c>
      <c r="B549" s="41">
        <v>94714</v>
      </c>
      <c r="C549" s="22">
        <v>0.57799999999999996</v>
      </c>
      <c r="D549" s="22">
        <v>0.89100000000000001</v>
      </c>
      <c r="AQ549" s="18">
        <v>59000</v>
      </c>
      <c r="AR549" s="18">
        <v>1736.0174999999999</v>
      </c>
      <c r="AS549" s="18">
        <v>2725.0174999999999</v>
      </c>
      <c r="AT549" s="18"/>
      <c r="AU549" s="18"/>
    </row>
    <row r="550" spans="1:47" x14ac:dyDescent="0.25">
      <c r="A550" s="41">
        <v>94715</v>
      </c>
      <c r="B550" s="41">
        <v>98060</v>
      </c>
      <c r="C550" s="22">
        <v>0.55500000000000005</v>
      </c>
      <c r="D550" s="22">
        <v>0.88400000000000001</v>
      </c>
      <c r="AQ550" s="18">
        <v>59500</v>
      </c>
      <c r="AR550" s="18">
        <v>1702.2674999999999</v>
      </c>
      <c r="AS550" s="18">
        <v>2691.2674999999999</v>
      </c>
      <c r="AT550" s="18"/>
      <c r="AU550" s="18"/>
    </row>
    <row r="551" spans="1:47" x14ac:dyDescent="0.25">
      <c r="A551" s="41">
        <v>98061</v>
      </c>
      <c r="B551" s="41">
        <v>101408</v>
      </c>
      <c r="C551" s="22">
        <v>0.53300000000000003</v>
      </c>
      <c r="D551" s="22">
        <v>0.88</v>
      </c>
      <c r="AQ551" s="18">
        <v>60000</v>
      </c>
      <c r="AR551" s="18">
        <v>1668.5174999999999</v>
      </c>
      <c r="AS551" s="18">
        <v>2657.5174999999999</v>
      </c>
      <c r="AT551" s="18"/>
      <c r="AU551" s="18"/>
    </row>
    <row r="552" spans="1:47" x14ac:dyDescent="0.25">
      <c r="A552" s="41">
        <v>101409</v>
      </c>
      <c r="B552" s="41">
        <v>104822</v>
      </c>
      <c r="C552" s="22">
        <v>0.50900000000000001</v>
      </c>
      <c r="D552" s="22">
        <v>0.875</v>
      </c>
      <c r="AQ552" s="18">
        <v>60500</v>
      </c>
      <c r="AR552" s="18">
        <v>1634.7674999999999</v>
      </c>
      <c r="AS552" s="18">
        <v>2623.7674999999999</v>
      </c>
      <c r="AT552" s="18"/>
      <c r="AU552" s="18"/>
    </row>
    <row r="553" spans="1:47" x14ac:dyDescent="0.25">
      <c r="A553" s="41">
        <v>104823</v>
      </c>
      <c r="B553" s="41">
        <v>108252</v>
      </c>
      <c r="C553" s="22">
        <v>0.48799999999999999</v>
      </c>
      <c r="D553" s="22">
        <v>0.86799999999999999</v>
      </c>
      <c r="AQ553" s="18">
        <v>61000</v>
      </c>
      <c r="AR553" s="18">
        <v>1601.0174999999999</v>
      </c>
      <c r="AS553" s="18">
        <v>2590.0174999999999</v>
      </c>
      <c r="AT553" s="18"/>
      <c r="AU553" s="18"/>
    </row>
    <row r="554" spans="1:47" x14ac:dyDescent="0.25">
      <c r="A554" s="41">
        <v>108253</v>
      </c>
      <c r="B554" s="41">
        <v>111680</v>
      </c>
      <c r="C554" s="22">
        <v>0.46700000000000003</v>
      </c>
      <c r="D554" s="22">
        <v>0.86299999999999999</v>
      </c>
      <c r="AQ554" s="18">
        <v>61500</v>
      </c>
      <c r="AR554" s="18">
        <v>1567.2674999999999</v>
      </c>
      <c r="AS554" s="18">
        <v>2556.2674999999999</v>
      </c>
      <c r="AT554" s="18"/>
      <c r="AU554" s="18"/>
    </row>
    <row r="555" spans="1:47" x14ac:dyDescent="0.25">
      <c r="A555" s="41">
        <v>111681</v>
      </c>
      <c r="B555" s="41">
        <v>115109</v>
      </c>
      <c r="C555" s="22">
        <v>0.44600000000000001</v>
      </c>
      <c r="D555" s="22">
        <v>0.85899999999999999</v>
      </c>
      <c r="AQ555" s="18">
        <v>62000</v>
      </c>
      <c r="AR555" s="18">
        <v>1533.5174999999999</v>
      </c>
      <c r="AS555" s="18">
        <v>2522.5174999999999</v>
      </c>
      <c r="AT555" s="18"/>
      <c r="AU555" s="18"/>
    </row>
    <row r="556" spans="1:47" x14ac:dyDescent="0.25">
      <c r="A556" s="41">
        <v>115110</v>
      </c>
      <c r="B556" s="41">
        <v>118535</v>
      </c>
      <c r="C556" s="22">
        <v>0.42399999999999999</v>
      </c>
      <c r="D556" s="22">
        <v>0.85599999999999998</v>
      </c>
      <c r="AQ556" s="18">
        <v>62500</v>
      </c>
      <c r="AR556" s="18">
        <v>1499.7674999999999</v>
      </c>
      <c r="AS556" s="18">
        <v>2488.7674999999999</v>
      </c>
      <c r="AT556" s="18"/>
      <c r="AU556" s="18"/>
    </row>
    <row r="557" spans="1:47" x14ac:dyDescent="0.25">
      <c r="A557" s="41">
        <v>118536</v>
      </c>
      <c r="B557" s="41">
        <v>121965</v>
      </c>
      <c r="C557" s="22">
        <v>0.40500000000000003</v>
      </c>
      <c r="D557" s="22">
        <v>0.84899999999999998</v>
      </c>
      <c r="AQ557" s="18">
        <v>63000</v>
      </c>
      <c r="AR557" s="18">
        <v>1466.0174999999999</v>
      </c>
      <c r="AS557" s="18">
        <v>2455.0174999999999</v>
      </c>
      <c r="AT557" s="18"/>
      <c r="AU557" s="18"/>
    </row>
    <row r="558" spans="1:47" x14ac:dyDescent="0.25">
      <c r="A558" s="41">
        <v>121966</v>
      </c>
      <c r="B558" s="41">
        <v>125395</v>
      </c>
      <c r="C558" s="22">
        <v>0.38600000000000001</v>
      </c>
      <c r="D558" s="22">
        <v>0.84299999999999997</v>
      </c>
      <c r="AQ558" s="18">
        <v>63500</v>
      </c>
      <c r="AR558" s="18">
        <v>1432.2674999999999</v>
      </c>
      <c r="AS558" s="18">
        <v>2421.2674999999999</v>
      </c>
      <c r="AT558" s="18"/>
      <c r="AU558" s="18"/>
    </row>
    <row r="559" spans="1:47" x14ac:dyDescent="0.25">
      <c r="A559" s="41">
        <v>125396</v>
      </c>
      <c r="B559" s="41">
        <v>128825</v>
      </c>
      <c r="C559" s="22">
        <v>0.36699999999999999</v>
      </c>
      <c r="D559" s="22">
        <v>0.83899999999999997</v>
      </c>
      <c r="AQ559" s="18">
        <v>64000</v>
      </c>
      <c r="AR559" s="18">
        <v>1398.5174999999999</v>
      </c>
      <c r="AS559" s="18">
        <v>2387.5174999999999</v>
      </c>
      <c r="AT559" s="18"/>
      <c r="AU559" s="18"/>
    </row>
    <row r="560" spans="1:47" x14ac:dyDescent="0.25">
      <c r="A560" s="41">
        <v>128826</v>
      </c>
      <c r="B560" s="41">
        <v>132250</v>
      </c>
      <c r="C560" s="22">
        <v>0.34699999999999998</v>
      </c>
      <c r="D560" s="22">
        <v>0.83299999999999996</v>
      </c>
      <c r="AQ560" s="18">
        <v>64500</v>
      </c>
      <c r="AR560" s="18">
        <v>1364.7674999999999</v>
      </c>
      <c r="AS560" s="18">
        <v>2353.7674999999999</v>
      </c>
      <c r="AT560" s="18"/>
      <c r="AU560" s="18"/>
    </row>
    <row r="561" spans="1:47" x14ac:dyDescent="0.25">
      <c r="A561" s="41">
        <v>132251</v>
      </c>
      <c r="B561" s="41">
        <v>135678</v>
      </c>
      <c r="C561" s="22">
        <v>0.33300000000000002</v>
      </c>
      <c r="D561" s="22">
        <v>0.82899999999999996</v>
      </c>
      <c r="AQ561" s="18">
        <v>65000</v>
      </c>
      <c r="AR561" s="18">
        <v>1331.0174999999999</v>
      </c>
      <c r="AS561" s="18">
        <v>2320.0174999999999</v>
      </c>
      <c r="AT561" s="18"/>
      <c r="AU561" s="18"/>
    </row>
    <row r="562" spans="1:47" x14ac:dyDescent="0.25">
      <c r="A562" s="41">
        <v>135679</v>
      </c>
      <c r="B562" s="41">
        <v>139109</v>
      </c>
      <c r="C562" s="22">
        <v>0.33300000000000002</v>
      </c>
      <c r="D562" s="22">
        <v>0.82199999999999995</v>
      </c>
      <c r="AQ562" s="18">
        <v>65500</v>
      </c>
      <c r="AR562" s="18">
        <v>1297.2674999999999</v>
      </c>
      <c r="AS562" s="18">
        <v>2286.2674999999999</v>
      </c>
      <c r="AT562" s="18"/>
      <c r="AU562" s="18"/>
    </row>
    <row r="563" spans="1:47" x14ac:dyDescent="0.25">
      <c r="A563" s="41">
        <v>139110</v>
      </c>
      <c r="B563" s="41">
        <v>142536</v>
      </c>
      <c r="C563" s="22">
        <v>0.33300000000000002</v>
      </c>
      <c r="D563" s="22">
        <v>0.81599999999999995</v>
      </c>
      <c r="AQ563" s="18">
        <v>66000</v>
      </c>
      <c r="AR563" s="18">
        <v>1263.5174999999999</v>
      </c>
      <c r="AS563" s="18">
        <v>2252.5174999999999</v>
      </c>
      <c r="AT563" s="18"/>
      <c r="AU563" s="18"/>
    </row>
    <row r="564" spans="1:47" x14ac:dyDescent="0.25">
      <c r="A564" s="41">
        <v>142537</v>
      </c>
      <c r="B564" s="41">
        <v>145965</v>
      </c>
      <c r="C564" s="22">
        <v>0.33300000000000002</v>
      </c>
      <c r="D564" s="22">
        <v>0.80600000000000005</v>
      </c>
      <c r="AQ564" s="18">
        <v>66500</v>
      </c>
      <c r="AR564" s="18">
        <v>1229.7674999999999</v>
      </c>
      <c r="AS564" s="18">
        <v>2218.7674999999999</v>
      </c>
      <c r="AT564" s="18"/>
      <c r="AU564" s="18"/>
    </row>
    <row r="565" spans="1:47" x14ac:dyDescent="0.25">
      <c r="A565" s="41">
        <v>145966</v>
      </c>
      <c r="B565" s="41">
        <v>149392</v>
      </c>
      <c r="C565" s="22">
        <v>0.33300000000000002</v>
      </c>
      <c r="D565" s="22">
        <v>0.80300000000000005</v>
      </c>
      <c r="AQ565" s="18">
        <v>67000</v>
      </c>
      <c r="AR565" s="18">
        <v>1196.0174999999999</v>
      </c>
      <c r="AS565" s="18">
        <v>2185.0174999999999</v>
      </c>
      <c r="AT565" s="18"/>
      <c r="AU565" s="18"/>
    </row>
    <row r="566" spans="1:47" x14ac:dyDescent="0.25">
      <c r="A566" s="41">
        <v>149393</v>
      </c>
      <c r="B566" s="41">
        <v>152822</v>
      </c>
      <c r="C566" s="22">
        <v>0.33300000000000002</v>
      </c>
      <c r="D566" s="22">
        <v>0.79500000000000004</v>
      </c>
      <c r="AQ566" s="18">
        <v>67500</v>
      </c>
      <c r="AR566" s="18">
        <v>1162.2674999999999</v>
      </c>
      <c r="AS566" s="18">
        <v>2151.2674999999999</v>
      </c>
      <c r="AT566" s="18"/>
      <c r="AU566" s="18"/>
    </row>
    <row r="567" spans="1:47" x14ac:dyDescent="0.25">
      <c r="A567" s="41">
        <v>152823</v>
      </c>
      <c r="B567" s="41">
        <v>156254</v>
      </c>
      <c r="C567" s="22">
        <v>0.33300000000000002</v>
      </c>
      <c r="D567" s="22">
        <v>0.78600000000000003</v>
      </c>
      <c r="AQ567" s="18">
        <v>68000</v>
      </c>
      <c r="AR567" s="18">
        <v>1128.5174999999999</v>
      </c>
      <c r="AS567" s="18">
        <v>2117.5174999999999</v>
      </c>
      <c r="AT567" s="18"/>
      <c r="AU567" s="18"/>
    </row>
    <row r="568" spans="1:47" x14ac:dyDescent="0.25">
      <c r="A568" s="41">
        <v>156255</v>
      </c>
      <c r="B568" s="41">
        <v>159680</v>
      </c>
      <c r="C568" s="22">
        <v>0.33300000000000002</v>
      </c>
      <c r="D568" s="22">
        <v>0.78</v>
      </c>
      <c r="AQ568" s="18">
        <v>68500</v>
      </c>
      <c r="AR568" s="18">
        <v>1094.7674999999999</v>
      </c>
      <c r="AS568" s="18">
        <v>2083.7674999999999</v>
      </c>
      <c r="AT568" s="18"/>
      <c r="AU568" s="18"/>
    </row>
    <row r="569" spans="1:47" x14ac:dyDescent="0.25">
      <c r="A569" s="41">
        <v>159681</v>
      </c>
      <c r="B569" s="41">
        <v>163109</v>
      </c>
      <c r="C569" s="22">
        <v>0.33300000000000002</v>
      </c>
      <c r="D569" s="22">
        <v>0.77100000000000002</v>
      </c>
      <c r="AQ569" s="18">
        <v>69000</v>
      </c>
      <c r="AR569" s="18">
        <v>1061.0174999999999</v>
      </c>
      <c r="AS569" s="18">
        <v>2050.0174999999999</v>
      </c>
      <c r="AT569" s="18"/>
      <c r="AU569" s="18"/>
    </row>
    <row r="570" spans="1:47" x14ac:dyDescent="0.25">
      <c r="A570" s="41">
        <v>163110</v>
      </c>
      <c r="B570" s="41">
        <v>166535</v>
      </c>
      <c r="C570" s="22">
        <v>0.33300000000000002</v>
      </c>
      <c r="D570" s="22">
        <v>0.76600000000000001</v>
      </c>
      <c r="AQ570" s="18">
        <v>69500</v>
      </c>
      <c r="AR570" s="18">
        <v>1027.2674999999999</v>
      </c>
      <c r="AS570" s="18">
        <v>2016.2674999999999</v>
      </c>
      <c r="AT570" s="18"/>
      <c r="AU570" s="18"/>
    </row>
    <row r="571" spans="1:47" x14ac:dyDescent="0.25">
      <c r="A571" s="41">
        <v>166536</v>
      </c>
      <c r="B571" s="41">
        <v>169966</v>
      </c>
      <c r="C571" s="22">
        <v>0.33300000000000002</v>
      </c>
      <c r="D571" s="22">
        <v>0.75800000000000001</v>
      </c>
      <c r="AQ571" s="18">
        <v>70000</v>
      </c>
      <c r="AR571" s="18">
        <v>993.51749999999993</v>
      </c>
      <c r="AS571" s="18">
        <v>1982.5174999999999</v>
      </c>
      <c r="AT571" s="18"/>
      <c r="AU571" s="18"/>
    </row>
    <row r="572" spans="1:47" x14ac:dyDescent="0.25">
      <c r="A572" s="41">
        <v>169967</v>
      </c>
      <c r="B572" s="41">
        <v>173396</v>
      </c>
      <c r="C572" s="22">
        <v>0.33300000000000002</v>
      </c>
      <c r="D572" s="22">
        <v>0.751</v>
      </c>
      <c r="AQ572" s="18">
        <v>70500</v>
      </c>
      <c r="AR572" s="18">
        <v>959.76749999999993</v>
      </c>
      <c r="AS572" s="18">
        <v>1948.7674999999999</v>
      </c>
      <c r="AT572" s="18"/>
      <c r="AU572" s="18"/>
    </row>
    <row r="573" spans="1:47" x14ac:dyDescent="0.25">
      <c r="A573" s="41">
        <v>173397</v>
      </c>
      <c r="B573" s="41">
        <v>176824</v>
      </c>
      <c r="C573" s="22">
        <v>0.33300000000000002</v>
      </c>
      <c r="D573" s="22">
        <v>0.74399999999999999</v>
      </c>
      <c r="AQ573" s="18">
        <v>71000</v>
      </c>
      <c r="AR573" s="18">
        <v>926.01749999999993</v>
      </c>
      <c r="AS573" s="18">
        <v>1915.0174999999999</v>
      </c>
      <c r="AT573" s="18"/>
      <c r="AU573" s="18"/>
    </row>
    <row r="574" spans="1:47" x14ac:dyDescent="0.25">
      <c r="A574" s="41">
        <v>176825</v>
      </c>
      <c r="B574" s="41">
        <v>180252</v>
      </c>
      <c r="C574" s="22">
        <v>0.33300000000000002</v>
      </c>
      <c r="D574" s="22">
        <v>0.73399999999999999</v>
      </c>
      <c r="AQ574" s="18">
        <v>71500</v>
      </c>
      <c r="AR574" s="18">
        <v>892.26749999999993</v>
      </c>
      <c r="AS574" s="18">
        <v>1881.2674999999999</v>
      </c>
      <c r="AT574" s="18"/>
      <c r="AU574" s="18"/>
    </row>
    <row r="575" spans="1:47" x14ac:dyDescent="0.25">
      <c r="A575" s="41">
        <v>180253</v>
      </c>
      <c r="B575" s="41">
        <v>183677</v>
      </c>
      <c r="C575" s="22">
        <v>0.33300000000000002</v>
      </c>
      <c r="D575" s="22">
        <v>0.72899999999999998</v>
      </c>
      <c r="AQ575" s="18">
        <v>72000</v>
      </c>
      <c r="AR575" s="18">
        <v>858.51749999999993</v>
      </c>
      <c r="AS575" s="18">
        <v>1847.5174999999999</v>
      </c>
      <c r="AT575" s="18"/>
      <c r="AU575" s="18"/>
    </row>
    <row r="576" spans="1:47" x14ac:dyDescent="0.25">
      <c r="A576" s="41">
        <v>183678</v>
      </c>
      <c r="B576" s="41">
        <v>187109</v>
      </c>
      <c r="C576" s="22">
        <v>0.33300000000000002</v>
      </c>
      <c r="D576" s="22">
        <v>0.72199999999999998</v>
      </c>
      <c r="AQ576" s="18">
        <v>72500</v>
      </c>
      <c r="AR576" s="18">
        <v>824.76749999999993</v>
      </c>
      <c r="AS576" s="18">
        <v>1813.7674999999999</v>
      </c>
      <c r="AT576" s="18"/>
      <c r="AU576" s="18"/>
    </row>
    <row r="577" spans="1:47" x14ac:dyDescent="0.25">
      <c r="A577" s="41">
        <v>187110</v>
      </c>
      <c r="B577" s="41">
        <v>190536</v>
      </c>
      <c r="C577" s="22">
        <v>0.33300000000000002</v>
      </c>
      <c r="D577" s="22">
        <v>0.71399999999999997</v>
      </c>
      <c r="AQ577" s="18">
        <v>73000</v>
      </c>
      <c r="AR577" s="18">
        <v>791.01749999999993</v>
      </c>
      <c r="AS577" s="18">
        <v>1780.0174999999999</v>
      </c>
      <c r="AT577" s="18"/>
      <c r="AU577" s="18"/>
    </row>
    <row r="578" spans="1:47" x14ac:dyDescent="0.25">
      <c r="A578" s="41">
        <v>190537</v>
      </c>
      <c r="B578" s="41">
        <v>193966</v>
      </c>
      <c r="C578" s="22">
        <v>0.33300000000000002</v>
      </c>
      <c r="D578" s="22">
        <v>0.70699999999999996</v>
      </c>
      <c r="AQ578" s="18">
        <v>73500</v>
      </c>
      <c r="AR578" s="18">
        <v>757.26749999999993</v>
      </c>
      <c r="AS578" s="18">
        <v>1746.2674999999999</v>
      </c>
      <c r="AT578" s="18"/>
      <c r="AU578" s="18"/>
    </row>
    <row r="579" spans="1:47" x14ac:dyDescent="0.25">
      <c r="A579" s="41">
        <v>193967</v>
      </c>
      <c r="B579" s="41">
        <v>197395</v>
      </c>
      <c r="C579" s="22">
        <v>0.33300000000000002</v>
      </c>
      <c r="D579" s="22">
        <v>0.70099999999999996</v>
      </c>
      <c r="AQ579" s="18">
        <v>74000</v>
      </c>
      <c r="AR579" s="18">
        <v>723.51749999999993</v>
      </c>
      <c r="AS579" s="18">
        <v>1712.5174999999999</v>
      </c>
      <c r="AT579" s="18"/>
      <c r="AU579" s="18"/>
    </row>
    <row r="580" spans="1:47" x14ac:dyDescent="0.25">
      <c r="A580" s="41">
        <v>197396</v>
      </c>
      <c r="B580" s="41">
        <v>200822</v>
      </c>
      <c r="C580" s="22">
        <v>0.33300000000000002</v>
      </c>
      <c r="D580" s="22">
        <v>0.69299999999999995</v>
      </c>
      <c r="AQ580" s="18">
        <v>74500</v>
      </c>
      <c r="AR580" s="18">
        <v>689.76749999999993</v>
      </c>
      <c r="AS580" s="18">
        <v>1678.7674999999999</v>
      </c>
      <c r="AT580" s="18"/>
      <c r="AU580" s="18"/>
    </row>
    <row r="581" spans="1:47" x14ac:dyDescent="0.25">
      <c r="A581" s="41">
        <v>200823</v>
      </c>
      <c r="B581" s="41">
        <v>204252</v>
      </c>
      <c r="C581" s="22">
        <v>0.33300000000000002</v>
      </c>
      <c r="D581" s="22">
        <v>0.68500000000000005</v>
      </c>
      <c r="AQ581" s="18">
        <v>75000</v>
      </c>
      <c r="AR581" s="18">
        <v>656.01749999999993</v>
      </c>
      <c r="AS581" s="18">
        <v>1645.0174999999999</v>
      </c>
      <c r="AT581" s="18"/>
      <c r="AU581" s="18"/>
    </row>
    <row r="582" spans="1:47" x14ac:dyDescent="0.25">
      <c r="A582" s="41">
        <v>204253</v>
      </c>
      <c r="B582" s="41">
        <v>207679</v>
      </c>
      <c r="C582" s="22">
        <v>0.33300000000000002</v>
      </c>
      <c r="D582" s="22">
        <v>0.68</v>
      </c>
      <c r="AQ582" s="18">
        <v>75500</v>
      </c>
      <c r="AR582" s="18">
        <v>622.26749999999993</v>
      </c>
      <c r="AS582" s="18">
        <v>1611.2674999999999</v>
      </c>
      <c r="AT582" s="18"/>
      <c r="AU582" s="18"/>
    </row>
    <row r="583" spans="1:47" x14ac:dyDescent="0.25">
      <c r="A583" s="41">
        <v>207680</v>
      </c>
      <c r="B583" s="41">
        <v>99999999</v>
      </c>
      <c r="C583" s="22">
        <v>0.33300000000000002</v>
      </c>
      <c r="D583" s="22">
        <v>0.67100000000000004</v>
      </c>
      <c r="AQ583" s="18">
        <v>76000</v>
      </c>
      <c r="AR583" s="18">
        <v>588.51749999999993</v>
      </c>
      <c r="AS583" s="18">
        <v>1577.5174999999999</v>
      </c>
      <c r="AT583" s="18"/>
      <c r="AU583" s="18"/>
    </row>
    <row r="584" spans="1:47" x14ac:dyDescent="0.25">
      <c r="D584" s="23" t="s">
        <v>165</v>
      </c>
      <c r="AQ584" s="18">
        <v>76500</v>
      </c>
      <c r="AR584" s="18">
        <v>554.76749999999993</v>
      </c>
      <c r="AS584" s="18">
        <v>1543.7674999999999</v>
      </c>
      <c r="AT584" s="18"/>
      <c r="AU584" s="18"/>
    </row>
    <row r="585" spans="1:47" x14ac:dyDescent="0.25">
      <c r="AQ585" s="18">
        <v>77000</v>
      </c>
      <c r="AR585" s="18">
        <v>521.01749999999993</v>
      </c>
      <c r="AS585" s="18">
        <v>1510.0174999999999</v>
      </c>
      <c r="AT585" s="18"/>
      <c r="AU585" s="18"/>
    </row>
    <row r="586" spans="1:47" ht="15.75" x14ac:dyDescent="0.25">
      <c r="A586" s="233" t="s">
        <v>909</v>
      </c>
      <c r="B586" s="233"/>
      <c r="C586" s="233"/>
      <c r="D586" s="233"/>
      <c r="AQ586" s="18">
        <v>77500</v>
      </c>
      <c r="AR586" s="18">
        <v>487.26749999999993</v>
      </c>
      <c r="AS586" s="18">
        <v>1476.2674999999999</v>
      </c>
      <c r="AT586" s="18"/>
      <c r="AU586" s="18"/>
    </row>
    <row r="587" spans="1:47" ht="30" x14ac:dyDescent="0.25">
      <c r="A587" s="21" t="s">
        <v>161</v>
      </c>
      <c r="B587" s="21" t="s">
        <v>162</v>
      </c>
      <c r="C587" s="21" t="s">
        <v>163</v>
      </c>
      <c r="D587" s="21" t="s">
        <v>164</v>
      </c>
      <c r="AQ587" s="18">
        <v>78000</v>
      </c>
      <c r="AR587" s="18">
        <v>453.51749999999993</v>
      </c>
      <c r="AS587" s="18">
        <v>1442.5174999999999</v>
      </c>
      <c r="AT587" s="18"/>
      <c r="AU587" s="18"/>
    </row>
    <row r="588" spans="1:47" x14ac:dyDescent="0.25">
      <c r="A588" s="41">
        <v>0</v>
      </c>
      <c r="B588" s="18">
        <v>22346</v>
      </c>
      <c r="C588" s="22">
        <v>0.96</v>
      </c>
      <c r="D588" s="22">
        <v>0.96</v>
      </c>
      <c r="AQ588" s="18">
        <v>78500</v>
      </c>
      <c r="AR588" s="18">
        <v>419.76749999999993</v>
      </c>
      <c r="AS588" s="18">
        <v>1408.7674999999999</v>
      </c>
      <c r="AT588" s="18"/>
      <c r="AU588" s="18"/>
    </row>
    <row r="589" spans="1:47" x14ac:dyDescent="0.25">
      <c r="A589" s="18">
        <v>22347</v>
      </c>
      <c r="B589" s="18">
        <v>23834</v>
      </c>
      <c r="C589" s="22">
        <v>0.96</v>
      </c>
      <c r="D589" s="22">
        <v>0.96</v>
      </c>
      <c r="AQ589" s="18">
        <v>79000</v>
      </c>
      <c r="AR589" s="18">
        <v>386.01749999999993</v>
      </c>
      <c r="AS589" s="18">
        <v>1375.0174999999999</v>
      </c>
      <c r="AT589" s="18"/>
      <c r="AU589" s="18"/>
    </row>
    <row r="590" spans="1:47" x14ac:dyDescent="0.25">
      <c r="A590" s="18">
        <v>23835</v>
      </c>
      <c r="B590" s="18">
        <v>25320</v>
      </c>
      <c r="C590" s="22">
        <v>0.96</v>
      </c>
      <c r="D590" s="22">
        <v>0.96</v>
      </c>
      <c r="AQ590" s="18">
        <v>79500</v>
      </c>
      <c r="AR590" s="18">
        <v>352.26749999999993</v>
      </c>
      <c r="AS590" s="18">
        <v>1341.2674999999999</v>
      </c>
      <c r="AT590" s="18"/>
      <c r="AU590" s="18"/>
    </row>
    <row r="591" spans="1:47" x14ac:dyDescent="0.25">
      <c r="A591" s="18">
        <v>25321</v>
      </c>
      <c r="B591" s="18">
        <v>26810</v>
      </c>
      <c r="C591" s="22">
        <v>0.96</v>
      </c>
      <c r="D591" s="22">
        <v>0.96</v>
      </c>
      <c r="AQ591" s="18">
        <v>80000</v>
      </c>
      <c r="AR591" s="18">
        <v>318.51749999999993</v>
      </c>
      <c r="AS591" s="18">
        <v>1307.5174999999999</v>
      </c>
      <c r="AT591" s="18"/>
      <c r="AU591" s="18"/>
    </row>
    <row r="592" spans="1:47" x14ac:dyDescent="0.25">
      <c r="A592" s="18">
        <v>26811</v>
      </c>
      <c r="B592" s="18">
        <v>28297</v>
      </c>
      <c r="C592" s="22">
        <v>0.96</v>
      </c>
      <c r="D592" s="22">
        <v>0.96</v>
      </c>
      <c r="AQ592" s="18">
        <v>80500</v>
      </c>
      <c r="AR592" s="18">
        <v>284.76749999999993</v>
      </c>
      <c r="AS592" s="18">
        <v>1273.7674999999999</v>
      </c>
      <c r="AT592" s="18"/>
      <c r="AU592" s="18"/>
    </row>
    <row r="593" spans="1:47" x14ac:dyDescent="0.25">
      <c r="A593" s="18">
        <v>28298</v>
      </c>
      <c r="B593" s="18">
        <v>29786</v>
      </c>
      <c r="C593" s="22">
        <v>0.95499999999999996</v>
      </c>
      <c r="D593" s="22">
        <v>0.95599999999999996</v>
      </c>
      <c r="AQ593" s="18">
        <v>81000</v>
      </c>
      <c r="AR593" s="18">
        <v>251.01749999999993</v>
      </c>
      <c r="AS593" s="18">
        <v>1240.0174999999999</v>
      </c>
      <c r="AT593" s="18"/>
      <c r="AU593" s="18"/>
    </row>
    <row r="594" spans="1:47" x14ac:dyDescent="0.25">
      <c r="A594" s="18">
        <v>29787</v>
      </c>
      <c r="B594" s="18">
        <v>31273</v>
      </c>
      <c r="C594" s="22">
        <v>0.94399999999999995</v>
      </c>
      <c r="D594" s="22">
        <v>0.95399999999999996</v>
      </c>
      <c r="AQ594" s="18">
        <v>81500</v>
      </c>
      <c r="AR594" s="18">
        <v>217.26749999999993</v>
      </c>
      <c r="AS594" s="18">
        <v>1206.2674999999999</v>
      </c>
      <c r="AT594" s="18"/>
      <c r="AU594" s="18"/>
    </row>
    <row r="595" spans="1:47" x14ac:dyDescent="0.25">
      <c r="A595" s="18">
        <v>31274</v>
      </c>
      <c r="B595" s="18">
        <v>32757</v>
      </c>
      <c r="C595" s="22">
        <v>0.93400000000000005</v>
      </c>
      <c r="D595" s="22">
        <v>0.95199999999999996</v>
      </c>
      <c r="AQ595" s="18">
        <v>82000</v>
      </c>
      <c r="AR595" s="18">
        <v>183.51749999999993</v>
      </c>
      <c r="AS595" s="18">
        <v>1172.5174999999999</v>
      </c>
      <c r="AT595" s="18"/>
      <c r="AU595" s="18"/>
    </row>
    <row r="596" spans="1:47" x14ac:dyDescent="0.25">
      <c r="A596" s="18">
        <v>32758</v>
      </c>
      <c r="B596" s="18">
        <v>34357</v>
      </c>
      <c r="C596" s="22">
        <v>0.92500000000000004</v>
      </c>
      <c r="D596" s="22">
        <v>0.95</v>
      </c>
      <c r="AQ596" s="18">
        <v>82500</v>
      </c>
      <c r="AR596" s="18">
        <v>149.76749999999993</v>
      </c>
      <c r="AS596" s="18">
        <v>1138.7674999999999</v>
      </c>
      <c r="AT596" s="18"/>
      <c r="AU596" s="18"/>
    </row>
    <row r="597" spans="1:47" x14ac:dyDescent="0.25">
      <c r="A597" s="18">
        <v>34358</v>
      </c>
      <c r="B597" s="18">
        <v>35955</v>
      </c>
      <c r="C597" s="22">
        <v>0.91900000000000004</v>
      </c>
      <c r="D597" s="22">
        <v>0.94899999999999995</v>
      </c>
      <c r="AQ597" s="18">
        <v>83000</v>
      </c>
      <c r="AR597" s="18">
        <v>116.01749999999993</v>
      </c>
      <c r="AS597" s="18">
        <v>1105.0174999999999</v>
      </c>
      <c r="AT597" s="18"/>
      <c r="AU597" s="18"/>
    </row>
    <row r="598" spans="1:47" x14ac:dyDescent="0.25">
      <c r="A598" s="18">
        <v>35956</v>
      </c>
      <c r="B598" s="18">
        <v>37557</v>
      </c>
      <c r="C598" s="22">
        <v>0.90900000000000003</v>
      </c>
      <c r="D598" s="22">
        <v>0.94699999999999995</v>
      </c>
      <c r="AQ598" s="18">
        <v>83500</v>
      </c>
      <c r="AR598" s="18">
        <v>82.267499999999927</v>
      </c>
      <c r="AS598" s="18">
        <v>1071.2674999999999</v>
      </c>
      <c r="AT598" s="18"/>
      <c r="AU598" s="18"/>
    </row>
    <row r="599" spans="1:47" x14ac:dyDescent="0.25">
      <c r="A599" s="18">
        <v>37558</v>
      </c>
      <c r="B599" s="18">
        <v>39155</v>
      </c>
      <c r="C599" s="22">
        <v>0.90400000000000003</v>
      </c>
      <c r="D599" s="22">
        <v>0.94499999999999995</v>
      </c>
      <c r="AQ599" s="18">
        <v>84000</v>
      </c>
      <c r="AR599" s="18">
        <v>48.517499999999927</v>
      </c>
      <c r="AS599" s="18">
        <v>1037.5174999999999</v>
      </c>
      <c r="AT599" s="18"/>
      <c r="AU599" s="18"/>
    </row>
    <row r="600" spans="1:47" x14ac:dyDescent="0.25">
      <c r="A600" s="18">
        <v>39156</v>
      </c>
      <c r="B600" s="18">
        <v>40759</v>
      </c>
      <c r="C600" s="22">
        <v>0.89500000000000002</v>
      </c>
      <c r="D600" s="22">
        <v>0.94499999999999995</v>
      </c>
      <c r="AQ600" s="18">
        <v>84500</v>
      </c>
      <c r="AR600" s="18"/>
      <c r="AS600" s="18">
        <v>1003.7674999999999</v>
      </c>
      <c r="AT600" s="18"/>
      <c r="AU600" s="18"/>
    </row>
    <row r="601" spans="1:47" x14ac:dyDescent="0.25">
      <c r="A601" s="18">
        <v>40760</v>
      </c>
      <c r="B601" s="18">
        <v>42359</v>
      </c>
      <c r="C601" s="22">
        <v>0.88700000000000001</v>
      </c>
      <c r="D601" s="22">
        <v>0.94499999999999995</v>
      </c>
      <c r="AQ601" s="18">
        <v>85000</v>
      </c>
      <c r="AR601" s="18"/>
      <c r="AS601" s="18">
        <v>970.01749999999993</v>
      </c>
      <c r="AT601" s="18"/>
      <c r="AU601" s="18"/>
    </row>
    <row r="602" spans="1:47" x14ac:dyDescent="0.25">
      <c r="A602" s="18">
        <v>42360</v>
      </c>
      <c r="B602" s="18">
        <v>43997</v>
      </c>
      <c r="C602" s="22">
        <v>0.88100000000000001</v>
      </c>
      <c r="D602" s="22">
        <v>0.94499999999999995</v>
      </c>
      <c r="AQ602" s="18">
        <v>85500</v>
      </c>
      <c r="AR602" s="18"/>
      <c r="AS602" s="18">
        <v>936.26749999999993</v>
      </c>
      <c r="AT602" s="18"/>
      <c r="AU602" s="18"/>
    </row>
    <row r="603" spans="1:47" x14ac:dyDescent="0.25">
      <c r="A603" s="18">
        <v>43998</v>
      </c>
      <c r="B603" s="18">
        <v>45637</v>
      </c>
      <c r="C603" s="22">
        <v>0.873</v>
      </c>
      <c r="D603" s="22">
        <v>0.94499999999999995</v>
      </c>
      <c r="AQ603" s="18">
        <v>86000</v>
      </c>
      <c r="AR603" s="18"/>
      <c r="AS603" s="18">
        <v>902.51749999999993</v>
      </c>
      <c r="AT603" s="18"/>
      <c r="AU603" s="18"/>
    </row>
    <row r="604" spans="1:47" x14ac:dyDescent="0.25">
      <c r="A604" s="18">
        <v>45638</v>
      </c>
      <c r="B604" s="18">
        <v>47278</v>
      </c>
      <c r="C604" s="22">
        <v>0.86599999999999999</v>
      </c>
      <c r="D604" s="22">
        <v>0.94499999999999995</v>
      </c>
      <c r="AQ604" s="18">
        <v>86500</v>
      </c>
      <c r="AR604" s="18"/>
      <c r="AS604" s="18">
        <v>868.76749999999993</v>
      </c>
      <c r="AT604" s="18"/>
      <c r="AU604" s="18"/>
    </row>
    <row r="605" spans="1:47" x14ac:dyDescent="0.25">
      <c r="A605" s="18">
        <v>47279</v>
      </c>
      <c r="B605" s="18">
        <v>48918</v>
      </c>
      <c r="C605" s="22">
        <v>0.85899999999999999</v>
      </c>
      <c r="D605" s="22">
        <v>0.94499999999999995</v>
      </c>
      <c r="AQ605" s="18">
        <v>87000</v>
      </c>
      <c r="AR605" s="18"/>
      <c r="AS605" s="18">
        <v>835.01749999999993</v>
      </c>
      <c r="AT605" s="18"/>
      <c r="AU605" s="18"/>
    </row>
    <row r="606" spans="1:47" x14ac:dyDescent="0.25">
      <c r="A606" s="18">
        <v>48919</v>
      </c>
      <c r="B606" s="18">
        <v>50562</v>
      </c>
      <c r="C606" s="22">
        <v>0.85</v>
      </c>
      <c r="D606" s="22">
        <v>0.94499999999999995</v>
      </c>
      <c r="AQ606" s="18">
        <v>87500</v>
      </c>
      <c r="AR606" s="18"/>
      <c r="AS606" s="18">
        <v>801.26749999999993</v>
      </c>
      <c r="AT606" s="18"/>
      <c r="AU606" s="18"/>
    </row>
    <row r="607" spans="1:47" x14ac:dyDescent="0.25">
      <c r="A607" s="18">
        <v>50563</v>
      </c>
      <c r="B607" s="18">
        <v>52201</v>
      </c>
      <c r="C607" s="22">
        <v>0.84499999999999997</v>
      </c>
      <c r="D607" s="22">
        <v>0.94499999999999995</v>
      </c>
      <c r="AQ607" s="18">
        <v>88000</v>
      </c>
      <c r="AR607" s="18"/>
      <c r="AS607" s="18">
        <v>767.51749999999993</v>
      </c>
      <c r="AT607" s="18"/>
      <c r="AU607" s="18"/>
    </row>
    <row r="608" spans="1:47" x14ac:dyDescent="0.25">
      <c r="A608" s="18">
        <v>52202</v>
      </c>
      <c r="B608" s="18">
        <v>53841</v>
      </c>
      <c r="C608" s="22">
        <v>0.83699999999999997</v>
      </c>
      <c r="D608" s="22">
        <v>0.94499999999999995</v>
      </c>
      <c r="AQ608" s="18">
        <v>88500</v>
      </c>
      <c r="AR608" s="18"/>
      <c r="AS608" s="18">
        <v>733.76749999999993</v>
      </c>
      <c r="AT608" s="18"/>
      <c r="AU608" s="18"/>
    </row>
    <row r="609" spans="1:47" x14ac:dyDescent="0.25">
      <c r="A609" s="18">
        <v>53842</v>
      </c>
      <c r="B609" s="18">
        <v>55482</v>
      </c>
      <c r="C609" s="22">
        <v>0.83</v>
      </c>
      <c r="D609" s="22">
        <v>0.94499999999999995</v>
      </c>
      <c r="AQ609" s="18">
        <v>89000</v>
      </c>
      <c r="AR609" s="18"/>
      <c r="AS609" s="18">
        <v>700.01749999999993</v>
      </c>
      <c r="AT609" s="18"/>
      <c r="AU609" s="18"/>
    </row>
    <row r="610" spans="1:47" x14ac:dyDescent="0.25">
      <c r="A610" s="18">
        <v>55483</v>
      </c>
      <c r="B610" s="18">
        <v>57275</v>
      </c>
      <c r="C610" s="22">
        <v>0.82099999999999995</v>
      </c>
      <c r="D610" s="22">
        <v>0.94499999999999995</v>
      </c>
      <c r="AQ610" s="18">
        <v>89500</v>
      </c>
      <c r="AR610" s="18"/>
      <c r="AS610" s="18">
        <v>666.26749999999993</v>
      </c>
      <c r="AT610" s="18"/>
      <c r="AU610" s="18"/>
    </row>
    <row r="611" spans="1:47" x14ac:dyDescent="0.25">
      <c r="A611" s="18">
        <v>57276</v>
      </c>
      <c r="B611" s="18">
        <v>60791</v>
      </c>
      <c r="C611" s="22">
        <v>0.80600000000000005</v>
      </c>
      <c r="D611" s="22">
        <v>0.94499999999999995</v>
      </c>
      <c r="AQ611" s="18">
        <v>90000</v>
      </c>
      <c r="AR611" s="18"/>
      <c r="AS611" s="18">
        <v>632.51749999999993</v>
      </c>
      <c r="AT611" s="18"/>
      <c r="AU611" s="18"/>
    </row>
    <row r="612" spans="1:47" x14ac:dyDescent="0.25">
      <c r="A612" s="18">
        <v>60792</v>
      </c>
      <c r="B612" s="18">
        <v>64305</v>
      </c>
      <c r="C612" s="22">
        <v>0.79800000000000004</v>
      </c>
      <c r="D612" s="22">
        <v>0.94099999999999995</v>
      </c>
      <c r="AQ612" s="18">
        <v>90500</v>
      </c>
      <c r="AR612" s="18"/>
      <c r="AS612" s="18">
        <v>598.76749999999993</v>
      </c>
      <c r="AT612" s="18"/>
      <c r="AU612" s="18"/>
    </row>
    <row r="613" spans="1:47" x14ac:dyDescent="0.25">
      <c r="A613" s="18">
        <v>64306</v>
      </c>
      <c r="B613" s="18">
        <v>67821</v>
      </c>
      <c r="C613" s="22">
        <v>0.78700000000000003</v>
      </c>
      <c r="D613" s="22">
        <v>0.93500000000000005</v>
      </c>
      <c r="AQ613" s="18">
        <v>91000</v>
      </c>
      <c r="AR613" s="18"/>
      <c r="AS613" s="18">
        <v>565.01749999999993</v>
      </c>
      <c r="AT613" s="18"/>
      <c r="AU613" s="18"/>
    </row>
    <row r="614" spans="1:47" x14ac:dyDescent="0.25">
      <c r="A614" s="18">
        <v>67822</v>
      </c>
      <c r="B614" s="18">
        <v>71339</v>
      </c>
      <c r="C614" s="22">
        <v>0.76400000000000001</v>
      </c>
      <c r="D614" s="22">
        <v>0.93100000000000005</v>
      </c>
      <c r="AQ614" s="18">
        <v>91500</v>
      </c>
      <c r="AR614" s="18"/>
      <c r="AS614" s="18">
        <v>531.26749999999993</v>
      </c>
      <c r="AT614" s="18"/>
      <c r="AU614" s="18"/>
    </row>
    <row r="615" spans="1:47" x14ac:dyDescent="0.25">
      <c r="A615" s="18">
        <v>71340</v>
      </c>
      <c r="B615" s="18">
        <v>74853</v>
      </c>
      <c r="C615" s="22">
        <v>0.74099999999999999</v>
      </c>
      <c r="D615" s="22">
        <v>0.92800000000000005</v>
      </c>
      <c r="AQ615" s="18">
        <v>92000</v>
      </c>
      <c r="AR615" s="18"/>
      <c r="AS615" s="18">
        <v>497.51749999999993</v>
      </c>
      <c r="AT615" s="18"/>
      <c r="AU615" s="18"/>
    </row>
    <row r="616" spans="1:47" x14ac:dyDescent="0.25">
      <c r="A616" s="18">
        <v>74854</v>
      </c>
      <c r="B616" s="18">
        <v>78371</v>
      </c>
      <c r="C616" s="22">
        <v>0.71899999999999997</v>
      </c>
      <c r="D616" s="22">
        <v>0.92100000000000004</v>
      </c>
      <c r="AQ616" s="18">
        <v>92500</v>
      </c>
      <c r="AR616" s="18"/>
      <c r="AS616" s="18">
        <v>463.76749999999993</v>
      </c>
      <c r="AT616" s="18"/>
      <c r="AU616" s="18"/>
    </row>
    <row r="617" spans="1:47" x14ac:dyDescent="0.25">
      <c r="A617" s="18">
        <v>78372</v>
      </c>
      <c r="B617" s="18">
        <v>81886</v>
      </c>
      <c r="C617" s="22">
        <v>0.69399999999999995</v>
      </c>
      <c r="D617" s="22">
        <v>0.91600000000000004</v>
      </c>
      <c r="AQ617" s="18">
        <v>93000</v>
      </c>
      <c r="AR617" s="18"/>
      <c r="AS617" s="18">
        <v>430.01749999999993</v>
      </c>
      <c r="AT617" s="18"/>
      <c r="AU617" s="18"/>
    </row>
    <row r="618" spans="1:47" x14ac:dyDescent="0.25">
      <c r="A618" s="18">
        <v>81887</v>
      </c>
      <c r="B618" s="18">
        <v>85402</v>
      </c>
      <c r="C618" s="22">
        <v>0.67100000000000004</v>
      </c>
      <c r="D618" s="22">
        <v>0.91100000000000003</v>
      </c>
      <c r="AQ618" s="18">
        <v>93500</v>
      </c>
      <c r="AR618" s="18"/>
      <c r="AS618" s="18">
        <v>396.26749999999993</v>
      </c>
      <c r="AT618" s="18"/>
      <c r="AU618" s="18"/>
    </row>
    <row r="619" spans="1:47" x14ac:dyDescent="0.25">
      <c r="A619" s="18">
        <v>85403</v>
      </c>
      <c r="B619" s="18">
        <v>88919</v>
      </c>
      <c r="C619" s="22">
        <v>0.64900000000000002</v>
      </c>
      <c r="D619" s="22">
        <v>0.90400000000000003</v>
      </c>
      <c r="AQ619" s="18">
        <v>94000</v>
      </c>
      <c r="AR619" s="18"/>
      <c r="AS619" s="18">
        <v>362.51749999999993</v>
      </c>
      <c r="AT619" s="18"/>
      <c r="AU619" s="18"/>
    </row>
    <row r="620" spans="1:47" x14ac:dyDescent="0.25">
      <c r="A620" s="18">
        <v>88920</v>
      </c>
      <c r="B620" s="18">
        <v>92433</v>
      </c>
      <c r="C620" s="22">
        <v>0.625</v>
      </c>
      <c r="D620" s="22">
        <v>0.89800000000000002</v>
      </c>
      <c r="AQ620" s="18">
        <v>94500</v>
      </c>
      <c r="AR620" s="18"/>
      <c r="AS620" s="18">
        <v>328.76749999999993</v>
      </c>
      <c r="AT620" s="18"/>
      <c r="AU620" s="18"/>
    </row>
    <row r="621" spans="1:47" x14ac:dyDescent="0.25">
      <c r="A621" s="18">
        <v>92434</v>
      </c>
      <c r="B621" s="18">
        <v>95954</v>
      </c>
      <c r="C621" s="22">
        <v>0.60299999999999998</v>
      </c>
      <c r="D621" s="22">
        <v>0.89400000000000002</v>
      </c>
      <c r="AQ621" s="18">
        <v>95000</v>
      </c>
      <c r="AR621" s="18"/>
      <c r="AS621" s="18">
        <v>295.01749999999993</v>
      </c>
      <c r="AT621" s="18"/>
      <c r="AU621" s="18"/>
    </row>
    <row r="622" spans="1:47" x14ac:dyDescent="0.25">
      <c r="A622" s="18">
        <v>95955</v>
      </c>
      <c r="B622" s="18">
        <v>99469</v>
      </c>
      <c r="C622" s="22">
        <v>0.57799999999999996</v>
      </c>
      <c r="D622" s="22">
        <v>0.89100000000000001</v>
      </c>
      <c r="AQ622" s="18">
        <v>95500</v>
      </c>
      <c r="AR622" s="18"/>
      <c r="AS622" s="18">
        <v>261.26749999999993</v>
      </c>
      <c r="AT622" s="18"/>
      <c r="AU622" s="18"/>
    </row>
    <row r="623" spans="1:47" x14ac:dyDescent="0.25">
      <c r="A623" s="18">
        <v>99470</v>
      </c>
      <c r="B623" s="18">
        <v>102983</v>
      </c>
      <c r="C623" s="22">
        <v>0.55500000000000005</v>
      </c>
      <c r="D623" s="22">
        <v>0.88400000000000001</v>
      </c>
      <c r="AQ623" s="18">
        <v>96000</v>
      </c>
      <c r="AR623" s="18"/>
      <c r="AS623" s="18">
        <v>227.51749999999993</v>
      </c>
      <c r="AT623" s="18"/>
      <c r="AU623" s="18"/>
    </row>
    <row r="624" spans="1:47" x14ac:dyDescent="0.25">
      <c r="A624" s="18">
        <v>102984</v>
      </c>
      <c r="B624" s="18">
        <v>106499</v>
      </c>
      <c r="C624" s="22">
        <v>0.53300000000000003</v>
      </c>
      <c r="D624" s="22">
        <v>0.88</v>
      </c>
      <c r="AQ624" s="18">
        <v>96500</v>
      </c>
      <c r="AR624" s="18"/>
      <c r="AS624" s="18">
        <v>193.76749999999993</v>
      </c>
      <c r="AT624" s="18"/>
      <c r="AU624" s="18"/>
    </row>
    <row r="625" spans="1:48" x14ac:dyDescent="0.25">
      <c r="A625" s="18">
        <v>106500</v>
      </c>
      <c r="B625" s="18">
        <v>110084</v>
      </c>
      <c r="C625" s="22">
        <v>0.50900000000000001</v>
      </c>
      <c r="D625" s="22">
        <v>0.875</v>
      </c>
      <c r="AQ625" s="18">
        <v>97000</v>
      </c>
      <c r="AR625" s="18"/>
      <c r="AS625" s="18">
        <v>160.01749999999993</v>
      </c>
      <c r="AT625" s="18"/>
      <c r="AU625" s="18"/>
    </row>
    <row r="626" spans="1:48" x14ac:dyDescent="0.25">
      <c r="A626" s="18">
        <v>110085</v>
      </c>
      <c r="B626" s="18">
        <v>113686</v>
      </c>
      <c r="C626" s="22">
        <v>0.48799999999999999</v>
      </c>
      <c r="D626" s="22">
        <v>0.86799999999999999</v>
      </c>
      <c r="AQ626" s="18">
        <v>97500</v>
      </c>
      <c r="AR626" s="18"/>
      <c r="AS626" s="18">
        <v>126.26749999999993</v>
      </c>
      <c r="AT626" s="18"/>
      <c r="AU626" s="18"/>
    </row>
    <row r="627" spans="1:48" x14ac:dyDescent="0.25">
      <c r="A627" s="18">
        <v>113687</v>
      </c>
      <c r="B627" s="18">
        <v>117286</v>
      </c>
      <c r="C627" s="22">
        <v>0.46700000000000003</v>
      </c>
      <c r="D627" s="22">
        <v>0.86299999999999999</v>
      </c>
      <c r="AQ627" s="18">
        <v>98000</v>
      </c>
      <c r="AR627" s="18"/>
      <c r="AS627" s="18">
        <v>92.517499999999927</v>
      </c>
      <c r="AT627" s="18"/>
      <c r="AU627" s="18"/>
    </row>
    <row r="628" spans="1:48" x14ac:dyDescent="0.25">
      <c r="A628" s="18">
        <v>117287</v>
      </c>
      <c r="B628" s="18">
        <v>120887</v>
      </c>
      <c r="C628" s="22">
        <v>0.44600000000000001</v>
      </c>
      <c r="D628" s="22">
        <v>0.85899999999999999</v>
      </c>
      <c r="AQ628" s="18">
        <v>98500</v>
      </c>
      <c r="AR628" s="18"/>
      <c r="AS628" s="18">
        <v>58.767499999999927</v>
      </c>
      <c r="AT628" s="18"/>
      <c r="AU628" s="18"/>
    </row>
    <row r="629" spans="1:48" x14ac:dyDescent="0.25">
      <c r="A629" s="18">
        <v>120888</v>
      </c>
      <c r="B629" s="18">
        <v>124485</v>
      </c>
      <c r="C629" s="22">
        <v>0.42399999999999999</v>
      </c>
      <c r="D629" s="22">
        <v>0.85599999999999998</v>
      </c>
      <c r="AQ629" s="18">
        <v>99000</v>
      </c>
      <c r="AR629" s="18"/>
      <c r="AS629" s="18">
        <v>25.017499999999927</v>
      </c>
      <c r="AT629" s="18"/>
      <c r="AU629" s="18"/>
    </row>
    <row r="630" spans="1:48" x14ac:dyDescent="0.25">
      <c r="A630" s="18">
        <v>124486</v>
      </c>
      <c r="B630" s="18">
        <v>128088</v>
      </c>
      <c r="C630" s="22">
        <v>0.40500000000000003</v>
      </c>
      <c r="D630" s="22">
        <v>0.84899999999999998</v>
      </c>
      <c r="AU630" s="24" t="s">
        <v>165</v>
      </c>
    </row>
    <row r="631" spans="1:48" x14ac:dyDescent="0.25">
      <c r="A631" s="18">
        <v>128089</v>
      </c>
      <c r="B631" s="18">
        <v>131690</v>
      </c>
      <c r="C631" s="22">
        <v>0.38600000000000001</v>
      </c>
      <c r="D631" s="22">
        <v>0.84299999999999997</v>
      </c>
    </row>
    <row r="632" spans="1:48" x14ac:dyDescent="0.25">
      <c r="A632" s="18">
        <v>131691</v>
      </c>
      <c r="B632" s="18">
        <v>135292</v>
      </c>
      <c r="C632" s="22">
        <v>0.36699999999999999</v>
      </c>
      <c r="D632" s="22">
        <v>0.83899999999999997</v>
      </c>
      <c r="AQ632" s="124" t="s">
        <v>615</v>
      </c>
      <c r="AR632" s="125"/>
      <c r="AS632" s="125"/>
      <c r="AT632" s="125"/>
      <c r="AU632" s="125"/>
      <c r="AV632" s="126"/>
    </row>
    <row r="633" spans="1:48" x14ac:dyDescent="0.25">
      <c r="A633" s="18">
        <v>135293</v>
      </c>
      <c r="B633" s="18">
        <v>138889</v>
      </c>
      <c r="C633" s="22">
        <v>0.34699999999999998</v>
      </c>
      <c r="D633" s="22">
        <v>0.83299999999999996</v>
      </c>
      <c r="AQ633" s="40" t="s">
        <v>245</v>
      </c>
      <c r="AR633" s="40" t="s">
        <v>395</v>
      </c>
      <c r="AS633" s="40" t="s">
        <v>396</v>
      </c>
      <c r="AT633" s="40" t="s">
        <v>245</v>
      </c>
      <c r="AU633" s="40" t="s">
        <v>397</v>
      </c>
      <c r="AV633" s="40" t="s">
        <v>398</v>
      </c>
    </row>
    <row r="634" spans="1:48" x14ac:dyDescent="0.25">
      <c r="A634" s="18">
        <v>138890</v>
      </c>
      <c r="B634" s="18">
        <v>142489</v>
      </c>
      <c r="C634" s="22">
        <v>0.33300000000000002</v>
      </c>
      <c r="D634" s="22">
        <v>0.82899999999999996</v>
      </c>
      <c r="AQ634" s="88">
        <v>21431</v>
      </c>
      <c r="AR634" s="89">
        <v>4375</v>
      </c>
      <c r="AS634" s="89">
        <v>5380</v>
      </c>
      <c r="AT634" s="88">
        <v>38181</v>
      </c>
      <c r="AU634" s="89">
        <v>1185</v>
      </c>
      <c r="AV634" s="89">
        <v>2190</v>
      </c>
    </row>
    <row r="635" spans="1:48" x14ac:dyDescent="0.25">
      <c r="A635" s="18">
        <v>142490</v>
      </c>
      <c r="B635" s="18">
        <v>146092</v>
      </c>
      <c r="C635" s="22">
        <v>0.33300000000000002</v>
      </c>
      <c r="D635" s="22">
        <v>0.82199999999999995</v>
      </c>
      <c r="AQ635" s="88">
        <v>21500</v>
      </c>
      <c r="AR635" s="89">
        <v>4370.3424999999997</v>
      </c>
      <c r="AS635" s="89">
        <v>5375.3424999999997</v>
      </c>
      <c r="AT635" s="88">
        <v>38500</v>
      </c>
      <c r="AU635" s="89">
        <v>1163.4675</v>
      </c>
      <c r="AV635" s="89">
        <v>2168.4675000000002</v>
      </c>
    </row>
    <row r="636" spans="1:48" x14ac:dyDescent="0.25">
      <c r="A636" s="18">
        <v>146093</v>
      </c>
      <c r="B636" s="18">
        <v>149691</v>
      </c>
      <c r="C636" s="22">
        <v>0.33300000000000002</v>
      </c>
      <c r="D636" s="22">
        <v>0.81599999999999995</v>
      </c>
      <c r="AQ636" s="88">
        <v>22000</v>
      </c>
      <c r="AR636" s="89">
        <v>4336.5924999999997</v>
      </c>
      <c r="AS636" s="89">
        <v>5341.5924999999997</v>
      </c>
      <c r="AT636" s="88">
        <v>39000</v>
      </c>
      <c r="AU636" s="89">
        <v>1129.7175</v>
      </c>
      <c r="AV636" s="89">
        <v>2134.7175000000002</v>
      </c>
    </row>
    <row r="637" spans="1:48" x14ac:dyDescent="0.25">
      <c r="A637" s="18">
        <v>149692</v>
      </c>
      <c r="B637" s="18">
        <v>153292</v>
      </c>
      <c r="C637" s="22">
        <v>0.33300000000000002</v>
      </c>
      <c r="D637" s="22">
        <v>0.80600000000000005</v>
      </c>
      <c r="AQ637" s="88">
        <v>22500</v>
      </c>
      <c r="AR637" s="89">
        <v>4302.8424999999997</v>
      </c>
      <c r="AS637" s="89">
        <v>5307.8424999999997</v>
      </c>
      <c r="AT637" s="88">
        <v>39500</v>
      </c>
      <c r="AU637" s="89">
        <v>1095.9675</v>
      </c>
      <c r="AV637" s="89">
        <v>2100.9675000000002</v>
      </c>
    </row>
    <row r="638" spans="1:48" x14ac:dyDescent="0.25">
      <c r="A638" s="18">
        <v>153293</v>
      </c>
      <c r="B638" s="18">
        <v>156891</v>
      </c>
      <c r="C638" s="22">
        <v>0.33300000000000002</v>
      </c>
      <c r="D638" s="22">
        <v>0.80300000000000005</v>
      </c>
      <c r="AQ638" s="88">
        <v>23000</v>
      </c>
      <c r="AR638" s="89">
        <v>4269.0924999999997</v>
      </c>
      <c r="AS638" s="89">
        <v>5274.0924999999997</v>
      </c>
      <c r="AT638" s="88">
        <v>40000</v>
      </c>
      <c r="AU638" s="89">
        <v>1062.2175</v>
      </c>
      <c r="AV638" s="89">
        <v>2067.2175000000002</v>
      </c>
    </row>
    <row r="639" spans="1:48" x14ac:dyDescent="0.25">
      <c r="A639" s="18">
        <v>156892</v>
      </c>
      <c r="B639" s="18">
        <v>160494</v>
      </c>
      <c r="C639" s="22">
        <v>0.33300000000000002</v>
      </c>
      <c r="D639" s="22">
        <v>0.79500000000000004</v>
      </c>
      <c r="AQ639" s="88">
        <v>23500</v>
      </c>
      <c r="AR639" s="89">
        <v>4235.3424999999997</v>
      </c>
      <c r="AS639" s="89">
        <v>5240.3424999999997</v>
      </c>
      <c r="AT639" s="88">
        <v>40500</v>
      </c>
      <c r="AU639" s="89">
        <v>1028.4675</v>
      </c>
      <c r="AV639" s="89">
        <v>2033.4675</v>
      </c>
    </row>
    <row r="640" spans="1:48" x14ac:dyDescent="0.25">
      <c r="A640" s="18">
        <v>160495</v>
      </c>
      <c r="B640" s="18">
        <v>164098</v>
      </c>
      <c r="C640" s="22">
        <v>0.33300000000000002</v>
      </c>
      <c r="D640" s="22">
        <v>0.78600000000000003</v>
      </c>
      <c r="AQ640" s="88">
        <v>24000</v>
      </c>
      <c r="AR640" s="89">
        <v>4201.5924999999997</v>
      </c>
      <c r="AS640" s="89">
        <v>5206.5924999999997</v>
      </c>
      <c r="AT640" s="88">
        <v>41000</v>
      </c>
      <c r="AU640" s="89">
        <v>994.71749999999997</v>
      </c>
      <c r="AV640" s="89">
        <v>1999.7175</v>
      </c>
    </row>
    <row r="641" spans="1:48" x14ac:dyDescent="0.25">
      <c r="A641" s="18">
        <v>164099</v>
      </c>
      <c r="B641" s="18">
        <v>167696</v>
      </c>
      <c r="C641" s="22">
        <v>0.33300000000000002</v>
      </c>
      <c r="D641" s="22">
        <v>0.78</v>
      </c>
      <c r="AQ641" s="88">
        <v>24500</v>
      </c>
      <c r="AR641" s="89">
        <v>4167.8424999999997</v>
      </c>
      <c r="AS641" s="89">
        <v>5172.8424999999997</v>
      </c>
      <c r="AT641" s="88">
        <v>41500</v>
      </c>
      <c r="AU641" s="89">
        <v>960.96749999999997</v>
      </c>
      <c r="AV641" s="89">
        <v>1965.9675</v>
      </c>
    </row>
    <row r="642" spans="1:48" x14ac:dyDescent="0.25">
      <c r="A642" s="18">
        <v>167697</v>
      </c>
      <c r="B642" s="18">
        <v>171297</v>
      </c>
      <c r="C642" s="22">
        <v>0.33300000000000002</v>
      </c>
      <c r="D642" s="22">
        <v>0.77100000000000002</v>
      </c>
      <c r="AQ642" s="88">
        <v>25000</v>
      </c>
      <c r="AR642" s="89">
        <v>4134.0924999999997</v>
      </c>
      <c r="AS642" s="89">
        <v>5139.0924999999997</v>
      </c>
      <c r="AT642" s="88">
        <v>42000</v>
      </c>
      <c r="AU642" s="89">
        <v>927.21749999999997</v>
      </c>
      <c r="AV642" s="89">
        <v>1932.2175</v>
      </c>
    </row>
    <row r="643" spans="1:48" x14ac:dyDescent="0.25">
      <c r="A643" s="18">
        <v>171298</v>
      </c>
      <c r="B643" s="18">
        <v>174895</v>
      </c>
      <c r="C643" s="22">
        <v>0.33300000000000002</v>
      </c>
      <c r="D643" s="22">
        <v>0.76600000000000001</v>
      </c>
      <c r="AQ643" s="88">
        <v>25500</v>
      </c>
      <c r="AR643" s="89">
        <v>4100.3424999999997</v>
      </c>
      <c r="AS643" s="89">
        <v>5105.3424999999997</v>
      </c>
      <c r="AT643" s="88">
        <v>42500</v>
      </c>
      <c r="AU643" s="89">
        <v>893.46749999999997</v>
      </c>
      <c r="AV643" s="89">
        <v>1898.4675</v>
      </c>
    </row>
    <row r="644" spans="1:48" x14ac:dyDescent="0.25">
      <c r="A644" s="18">
        <v>174896</v>
      </c>
      <c r="B644" s="18">
        <v>178498</v>
      </c>
      <c r="C644" s="22">
        <v>0.33300000000000002</v>
      </c>
      <c r="D644" s="22">
        <v>0.75800000000000001</v>
      </c>
      <c r="AQ644" s="88">
        <v>26000</v>
      </c>
      <c r="AR644" s="89">
        <v>4066.5924999999997</v>
      </c>
      <c r="AS644" s="89">
        <v>5071.5924999999997</v>
      </c>
      <c r="AT644" s="88">
        <v>43000</v>
      </c>
      <c r="AU644" s="89">
        <v>859.71749999999997</v>
      </c>
      <c r="AV644" s="89">
        <v>1864.7175</v>
      </c>
    </row>
    <row r="645" spans="1:48" x14ac:dyDescent="0.25">
      <c r="A645" s="18">
        <v>178499</v>
      </c>
      <c r="B645" s="18">
        <v>182100</v>
      </c>
      <c r="C645" s="22">
        <v>0.33300000000000002</v>
      </c>
      <c r="D645" s="22">
        <v>0.751</v>
      </c>
      <c r="AQ645" s="88">
        <v>26500</v>
      </c>
      <c r="AR645" s="89">
        <v>4032.8424999999997</v>
      </c>
      <c r="AS645" s="89">
        <v>5037.8424999999997</v>
      </c>
      <c r="AT645" s="88">
        <v>43500</v>
      </c>
      <c r="AU645" s="89">
        <v>825.96749999999997</v>
      </c>
      <c r="AV645" s="89">
        <v>1830.9675</v>
      </c>
    </row>
    <row r="646" spans="1:48" x14ac:dyDescent="0.25">
      <c r="A646" s="18">
        <v>182101</v>
      </c>
      <c r="B646" s="18">
        <v>185701</v>
      </c>
      <c r="C646" s="22">
        <v>0.33300000000000002</v>
      </c>
      <c r="D646" s="22">
        <v>0.74399999999999999</v>
      </c>
      <c r="AQ646" s="88">
        <v>27000</v>
      </c>
      <c r="AR646" s="89">
        <v>3999.0924999999997</v>
      </c>
      <c r="AS646" s="89">
        <v>5004.0924999999997</v>
      </c>
      <c r="AT646" s="88">
        <v>44000</v>
      </c>
      <c r="AU646" s="89">
        <v>792.21749999999997</v>
      </c>
      <c r="AV646" s="89">
        <v>1797.2175</v>
      </c>
    </row>
    <row r="647" spans="1:48" x14ac:dyDescent="0.25">
      <c r="A647" s="18">
        <v>185702</v>
      </c>
      <c r="B647" s="18">
        <v>189301</v>
      </c>
      <c r="C647" s="22">
        <v>0.33300000000000002</v>
      </c>
      <c r="D647" s="22">
        <v>0.73399999999999999</v>
      </c>
      <c r="AQ647" s="88">
        <v>27500</v>
      </c>
      <c r="AR647" s="89">
        <v>3965.3424999999997</v>
      </c>
      <c r="AS647" s="89">
        <v>4970.3424999999997</v>
      </c>
      <c r="AT647" s="88">
        <v>44500</v>
      </c>
      <c r="AU647" s="89">
        <v>758.46749999999997</v>
      </c>
      <c r="AV647" s="89">
        <v>1763.4675</v>
      </c>
    </row>
    <row r="648" spans="1:48" x14ac:dyDescent="0.25">
      <c r="A648" s="18">
        <v>189302</v>
      </c>
      <c r="B648" s="18">
        <v>192898</v>
      </c>
      <c r="C648" s="22">
        <v>0.33300000000000002</v>
      </c>
      <c r="D648" s="22">
        <v>0.72899999999999998</v>
      </c>
      <c r="AQ648" s="88">
        <v>28000</v>
      </c>
      <c r="AR648" s="89">
        <v>3931.5924999999997</v>
      </c>
      <c r="AS648" s="89">
        <v>4936.5924999999997</v>
      </c>
      <c r="AT648" s="88">
        <v>45000</v>
      </c>
      <c r="AU648" s="89">
        <v>724.71749999999997</v>
      </c>
      <c r="AV648" s="89">
        <v>1729.7175</v>
      </c>
    </row>
    <row r="649" spans="1:48" x14ac:dyDescent="0.25">
      <c r="A649" s="18">
        <v>192899</v>
      </c>
      <c r="B649" s="18">
        <v>196502</v>
      </c>
      <c r="C649" s="22">
        <v>0.33300000000000002</v>
      </c>
      <c r="D649" s="22">
        <v>0.72199999999999998</v>
      </c>
      <c r="AQ649" s="88">
        <v>28500</v>
      </c>
      <c r="AR649" s="89">
        <v>3897.8424999999997</v>
      </c>
      <c r="AS649" s="89">
        <v>4902.8424999999997</v>
      </c>
      <c r="AT649" s="88">
        <v>45500</v>
      </c>
      <c r="AU649" s="89">
        <v>690.96749999999997</v>
      </c>
      <c r="AV649" s="89">
        <v>1695.9675</v>
      </c>
    </row>
    <row r="650" spans="1:48" x14ac:dyDescent="0.25">
      <c r="A650" s="18">
        <v>196503</v>
      </c>
      <c r="B650" s="18">
        <v>200101</v>
      </c>
      <c r="C650" s="22">
        <v>0.33300000000000002</v>
      </c>
      <c r="D650" s="22">
        <v>0.71399999999999997</v>
      </c>
      <c r="AQ650" s="88">
        <v>29000</v>
      </c>
      <c r="AR650" s="89">
        <v>3864.0924999999997</v>
      </c>
      <c r="AS650" s="89">
        <v>4869.0924999999997</v>
      </c>
      <c r="AT650" s="88">
        <v>46000</v>
      </c>
      <c r="AU650" s="89">
        <v>657.21749999999997</v>
      </c>
      <c r="AV650" s="89">
        <v>1662.2175</v>
      </c>
    </row>
    <row r="651" spans="1:48" x14ac:dyDescent="0.25">
      <c r="A651" s="18">
        <v>200102</v>
      </c>
      <c r="B651" s="18">
        <v>203703</v>
      </c>
      <c r="C651" s="22">
        <v>0.33300000000000002</v>
      </c>
      <c r="D651" s="22">
        <v>0.70699999999999996</v>
      </c>
      <c r="AQ651" s="88">
        <v>29500</v>
      </c>
      <c r="AR651" s="89">
        <v>3830.3424999999997</v>
      </c>
      <c r="AS651" s="89">
        <v>4835.3424999999997</v>
      </c>
      <c r="AT651" s="88">
        <v>46500</v>
      </c>
      <c r="AU651" s="89">
        <v>623.46749999999997</v>
      </c>
      <c r="AV651" s="89">
        <v>1628.4675</v>
      </c>
    </row>
    <row r="652" spans="1:48" x14ac:dyDescent="0.25">
      <c r="A652" s="18">
        <v>203704</v>
      </c>
      <c r="B652" s="18">
        <v>207304</v>
      </c>
      <c r="C652" s="22">
        <v>0.33300000000000002</v>
      </c>
      <c r="D652" s="22">
        <v>0.70099999999999996</v>
      </c>
      <c r="AQ652" s="88">
        <v>30000</v>
      </c>
      <c r="AR652" s="89">
        <v>3796.5924999999997</v>
      </c>
      <c r="AS652" s="89">
        <v>4801.5924999999997</v>
      </c>
      <c r="AT652" s="88">
        <v>47000</v>
      </c>
      <c r="AU652" s="89">
        <v>589.71749999999997</v>
      </c>
      <c r="AV652" s="89">
        <v>1594.7175</v>
      </c>
    </row>
    <row r="653" spans="1:48" x14ac:dyDescent="0.25">
      <c r="A653" s="18">
        <v>207305</v>
      </c>
      <c r="B653" s="18">
        <v>210903</v>
      </c>
      <c r="C653" s="22">
        <v>0.33300000000000002</v>
      </c>
      <c r="D653" s="22">
        <v>0.69299999999999995</v>
      </c>
      <c r="AQ653" s="88">
        <v>30500</v>
      </c>
      <c r="AR653" s="89">
        <v>3762.8424999999997</v>
      </c>
      <c r="AS653" s="89">
        <v>4767.8424999999997</v>
      </c>
      <c r="AT653" s="88">
        <v>47500</v>
      </c>
      <c r="AU653" s="89">
        <v>555.96749999999997</v>
      </c>
      <c r="AV653" s="89">
        <v>1560.9675</v>
      </c>
    </row>
    <row r="654" spans="1:48" x14ac:dyDescent="0.25">
      <c r="A654" s="18">
        <v>210904</v>
      </c>
      <c r="B654" s="18">
        <v>214505</v>
      </c>
      <c r="C654" s="22">
        <v>0.33300000000000002</v>
      </c>
      <c r="D654" s="22">
        <v>0.68500000000000005</v>
      </c>
      <c r="AQ654" s="88">
        <v>31000</v>
      </c>
      <c r="AR654" s="89">
        <v>3729.0924999999997</v>
      </c>
      <c r="AS654" s="89">
        <v>4734.0924999999997</v>
      </c>
      <c r="AT654" s="88">
        <v>48000</v>
      </c>
      <c r="AU654" s="89">
        <v>522.21749999999997</v>
      </c>
      <c r="AV654" s="89">
        <v>1527.2175</v>
      </c>
    </row>
    <row r="655" spans="1:48" x14ac:dyDescent="0.25">
      <c r="A655" s="18">
        <v>214506</v>
      </c>
      <c r="B655" s="18">
        <v>218104</v>
      </c>
      <c r="C655" s="22">
        <v>0.33300000000000002</v>
      </c>
      <c r="D655" s="22">
        <v>0.68</v>
      </c>
      <c r="AQ655" s="88">
        <v>31500</v>
      </c>
      <c r="AR655" s="89">
        <v>3695.3424999999997</v>
      </c>
      <c r="AS655" s="89">
        <v>4700.3424999999997</v>
      </c>
      <c r="AT655" s="88">
        <v>48500</v>
      </c>
      <c r="AU655" s="89">
        <v>488.46749999999997</v>
      </c>
      <c r="AV655" s="89">
        <v>1493.4675</v>
      </c>
    </row>
    <row r="656" spans="1:48" x14ac:dyDescent="0.25">
      <c r="A656" s="18">
        <v>218105</v>
      </c>
      <c r="B656" s="41">
        <v>99999999</v>
      </c>
      <c r="C656" s="22">
        <v>0.33300000000000002</v>
      </c>
      <c r="D656" s="22">
        <v>0.67100000000000004</v>
      </c>
      <c r="AQ656" s="88">
        <v>32000</v>
      </c>
      <c r="AR656" s="89">
        <v>3661.5924999999997</v>
      </c>
      <c r="AS656" s="89">
        <v>4666.5924999999997</v>
      </c>
      <c r="AT656" s="88">
        <v>49000</v>
      </c>
      <c r="AU656" s="89">
        <v>454.71749999999997</v>
      </c>
      <c r="AV656" s="89">
        <v>1459.7175</v>
      </c>
    </row>
    <row r="657" spans="1:48" x14ac:dyDescent="0.25">
      <c r="D657" s="23" t="s">
        <v>165</v>
      </c>
      <c r="AQ657" s="88">
        <v>33000</v>
      </c>
      <c r="AR657" s="89">
        <v>3594.0924999999997</v>
      </c>
      <c r="AS657" s="89">
        <v>4599.0924999999997</v>
      </c>
      <c r="AT657" s="88">
        <v>50000</v>
      </c>
      <c r="AU657" s="89">
        <v>387.21749999999997</v>
      </c>
      <c r="AV657" s="89">
        <v>1392.2175</v>
      </c>
    </row>
    <row r="658" spans="1:48" x14ac:dyDescent="0.25">
      <c r="AQ658" s="88">
        <v>33500</v>
      </c>
      <c r="AR658" s="89">
        <v>3560.3424999999997</v>
      </c>
      <c r="AS658" s="89">
        <v>4565.3424999999997</v>
      </c>
      <c r="AT658" s="88">
        <v>50500</v>
      </c>
      <c r="AU658" s="89">
        <v>353.46749999999997</v>
      </c>
      <c r="AV658" s="89">
        <v>1358.4675</v>
      </c>
    </row>
    <row r="659" spans="1:48" ht="15.75" x14ac:dyDescent="0.25">
      <c r="A659" s="233" t="s">
        <v>910</v>
      </c>
      <c r="B659" s="233"/>
      <c r="C659" s="233"/>
      <c r="D659" s="233"/>
      <c r="AQ659" s="88">
        <v>34000</v>
      </c>
      <c r="AR659" s="89">
        <v>3526.5924999999997</v>
      </c>
      <c r="AS659" s="89">
        <v>4531.5924999999997</v>
      </c>
      <c r="AT659" s="88">
        <v>51000</v>
      </c>
      <c r="AU659" s="89">
        <v>319.71749999999997</v>
      </c>
      <c r="AV659" s="89">
        <v>1324.7175</v>
      </c>
    </row>
    <row r="660" spans="1:48" ht="30" x14ac:dyDescent="0.25">
      <c r="A660" s="21" t="s">
        <v>161</v>
      </c>
      <c r="B660" s="21" t="s">
        <v>162</v>
      </c>
      <c r="C660" s="21" t="s">
        <v>163</v>
      </c>
      <c r="D660" s="21" t="s">
        <v>164</v>
      </c>
      <c r="AQ660" s="88">
        <v>34500</v>
      </c>
      <c r="AR660" s="89">
        <v>3492.8424999999997</v>
      </c>
      <c r="AS660" s="89">
        <v>4497.8424999999997</v>
      </c>
      <c r="AT660" s="88">
        <v>51500</v>
      </c>
      <c r="AU660" s="89">
        <v>285.96749999999997</v>
      </c>
      <c r="AV660" s="89">
        <v>1290.9675</v>
      </c>
    </row>
    <row r="661" spans="1:48" x14ac:dyDescent="0.25">
      <c r="A661" s="41">
        <v>0</v>
      </c>
      <c r="B661" s="18">
        <v>23211</v>
      </c>
      <c r="C661" s="22">
        <v>0.96</v>
      </c>
      <c r="D661" s="22">
        <v>0.96</v>
      </c>
      <c r="AQ661" s="88">
        <v>35000</v>
      </c>
      <c r="AR661" s="89">
        <v>3459.0924999999997</v>
      </c>
      <c r="AS661" s="89">
        <v>4464.0924999999997</v>
      </c>
      <c r="AT661" s="88">
        <v>52000</v>
      </c>
      <c r="AU661" s="89">
        <v>252.21749999999997</v>
      </c>
      <c r="AV661" s="89">
        <v>1257.2175</v>
      </c>
    </row>
    <row r="662" spans="1:48" x14ac:dyDescent="0.25">
      <c r="A662" s="18">
        <v>23212</v>
      </c>
      <c r="B662" s="18">
        <v>24756</v>
      </c>
      <c r="C662" s="22">
        <v>0.96</v>
      </c>
      <c r="D662" s="22">
        <v>0.96</v>
      </c>
      <c r="AQ662" s="88">
        <v>35500</v>
      </c>
      <c r="AR662" s="89">
        <v>3425.3424999999997</v>
      </c>
      <c r="AS662" s="89">
        <v>4430.3424999999997</v>
      </c>
      <c r="AT662" s="88">
        <v>52500</v>
      </c>
      <c r="AU662" s="89">
        <v>218.46749999999997</v>
      </c>
      <c r="AV662" s="89">
        <v>1223.4675</v>
      </c>
    </row>
    <row r="663" spans="1:48" x14ac:dyDescent="0.25">
      <c r="A663" s="18">
        <v>24757</v>
      </c>
      <c r="B663" s="18">
        <v>26300</v>
      </c>
      <c r="C663" s="22">
        <v>0.96</v>
      </c>
      <c r="D663" s="22">
        <v>0.96</v>
      </c>
      <c r="AQ663" s="88">
        <v>36000</v>
      </c>
      <c r="AR663" s="89">
        <v>3391.5924999999997</v>
      </c>
      <c r="AS663" s="89">
        <v>4396.5924999999997</v>
      </c>
      <c r="AT663" s="88">
        <v>53000</v>
      </c>
      <c r="AU663" s="89">
        <v>184.71749999999997</v>
      </c>
      <c r="AV663" s="89">
        <v>1189.7175</v>
      </c>
    </row>
    <row r="664" spans="1:48" x14ac:dyDescent="0.25">
      <c r="A664" s="18">
        <v>26301</v>
      </c>
      <c r="B664" s="18">
        <v>27848</v>
      </c>
      <c r="C664" s="22">
        <v>0.96</v>
      </c>
      <c r="D664" s="22">
        <v>0.96</v>
      </c>
      <c r="AQ664" s="88">
        <v>36500</v>
      </c>
      <c r="AR664" s="89">
        <v>3357.8424999999997</v>
      </c>
      <c r="AS664" s="89">
        <v>4362.8424999999997</v>
      </c>
      <c r="AT664" s="88">
        <v>53500</v>
      </c>
      <c r="AU664" s="89">
        <v>150.96749999999997</v>
      </c>
      <c r="AV664" s="89">
        <v>1155.9675</v>
      </c>
    </row>
    <row r="665" spans="1:48" x14ac:dyDescent="0.25">
      <c r="A665" s="18">
        <v>27849</v>
      </c>
      <c r="B665" s="18">
        <v>29392</v>
      </c>
      <c r="C665" s="22">
        <v>0.96</v>
      </c>
      <c r="D665" s="22">
        <v>0.96</v>
      </c>
      <c r="AQ665" s="88">
        <v>37000</v>
      </c>
      <c r="AR665" s="89">
        <v>3324.0924999999997</v>
      </c>
      <c r="AS665" s="89">
        <v>4329.0924999999997</v>
      </c>
      <c r="AT665" s="88">
        <v>54000</v>
      </c>
      <c r="AU665" s="89">
        <v>117.21749999999997</v>
      </c>
      <c r="AV665" s="89">
        <v>1122.2175</v>
      </c>
    </row>
    <row r="666" spans="1:48" x14ac:dyDescent="0.25">
      <c r="A666" s="18">
        <v>29393</v>
      </c>
      <c r="B666" s="18">
        <v>30939</v>
      </c>
      <c r="C666" s="22">
        <v>0.96</v>
      </c>
      <c r="D666" s="22">
        <v>0.96</v>
      </c>
      <c r="AQ666" s="88">
        <v>37500</v>
      </c>
      <c r="AR666" s="89">
        <v>3290.3424999999997</v>
      </c>
      <c r="AS666" s="89">
        <v>4295.3424999999997</v>
      </c>
      <c r="AT666" s="88">
        <v>54500</v>
      </c>
      <c r="AU666" s="89">
        <v>83.467499999999973</v>
      </c>
      <c r="AV666" s="89">
        <v>1088.4675</v>
      </c>
    </row>
    <row r="667" spans="1:48" x14ac:dyDescent="0.25">
      <c r="A667" s="18">
        <v>30940</v>
      </c>
      <c r="B667" s="18">
        <v>32483</v>
      </c>
      <c r="C667" s="22">
        <v>0.96</v>
      </c>
      <c r="D667" s="22">
        <v>0.96</v>
      </c>
      <c r="AQ667" s="88">
        <v>38000</v>
      </c>
      <c r="AR667" s="89">
        <v>3256.5924999999997</v>
      </c>
      <c r="AS667" s="89">
        <v>4261.5924999999997</v>
      </c>
      <c r="AT667" s="88">
        <v>55000</v>
      </c>
      <c r="AU667" s="89">
        <v>49.717499999999973</v>
      </c>
      <c r="AV667" s="89">
        <v>1054.7175</v>
      </c>
    </row>
    <row r="668" spans="1:48" x14ac:dyDescent="0.25">
      <c r="A668" s="18">
        <v>32484</v>
      </c>
      <c r="B668" s="18">
        <v>34025</v>
      </c>
      <c r="C668" s="22">
        <v>0.96</v>
      </c>
      <c r="D668" s="22">
        <v>0.96</v>
      </c>
      <c r="AQ668" s="88">
        <v>38500</v>
      </c>
      <c r="AR668" s="89">
        <v>3222.8424999999997</v>
      </c>
      <c r="AS668" s="89">
        <v>4227.8424999999997</v>
      </c>
      <c r="AT668" s="88">
        <v>55500</v>
      </c>
      <c r="AU668" s="89">
        <v>15.967499999999973</v>
      </c>
      <c r="AV668" s="89">
        <v>1020.9675</v>
      </c>
    </row>
    <row r="669" spans="1:48" x14ac:dyDescent="0.25">
      <c r="A669" s="18">
        <v>34026</v>
      </c>
      <c r="B669" s="18">
        <v>35687</v>
      </c>
      <c r="C669" s="22">
        <v>0.96</v>
      </c>
      <c r="D669" s="22">
        <v>0.96</v>
      </c>
      <c r="AQ669" s="88">
        <v>39000</v>
      </c>
      <c r="AR669" s="89">
        <v>3189.0924999999997</v>
      </c>
      <c r="AS669" s="89">
        <v>4194.0924999999997</v>
      </c>
      <c r="AT669" s="88">
        <v>56000</v>
      </c>
      <c r="AU669" s="89"/>
      <c r="AV669" s="89">
        <v>987.21749999999997</v>
      </c>
    </row>
    <row r="670" spans="1:48" x14ac:dyDescent="0.25">
      <c r="A670" s="18">
        <v>35688</v>
      </c>
      <c r="B670" s="18">
        <v>37346</v>
      </c>
      <c r="C670" s="22">
        <v>0.96</v>
      </c>
      <c r="D670" s="22">
        <v>0.96</v>
      </c>
      <c r="AQ670" s="88">
        <v>39500</v>
      </c>
      <c r="AR670" s="89">
        <v>3155.3424999999997</v>
      </c>
      <c r="AS670" s="89">
        <v>4160.3424999999997</v>
      </c>
      <c r="AT670" s="88">
        <v>56500</v>
      </c>
      <c r="AU670" s="89"/>
      <c r="AV670" s="89">
        <v>953.46749999999997</v>
      </c>
    </row>
    <row r="671" spans="1:48" x14ac:dyDescent="0.25">
      <c r="A671" s="18">
        <v>37347</v>
      </c>
      <c r="B671" s="18">
        <v>39010</v>
      </c>
      <c r="C671" s="22">
        <v>0.96</v>
      </c>
      <c r="D671" s="22">
        <v>0.96</v>
      </c>
      <c r="AQ671" s="88">
        <v>40000</v>
      </c>
      <c r="AR671" s="89">
        <v>3121.5924999999997</v>
      </c>
      <c r="AS671" s="89">
        <v>4126.5924999999997</v>
      </c>
      <c r="AT671" s="88">
        <v>57000</v>
      </c>
      <c r="AU671" s="89"/>
      <c r="AV671" s="89">
        <v>919.71749999999997</v>
      </c>
    </row>
    <row r="672" spans="1:48" x14ac:dyDescent="0.25">
      <c r="A672" s="18">
        <v>39011</v>
      </c>
      <c r="B672" s="18">
        <v>40670</v>
      </c>
      <c r="C672" s="22">
        <v>0.96</v>
      </c>
      <c r="D672" s="22">
        <v>0.96</v>
      </c>
      <c r="AQ672" s="88">
        <v>40500</v>
      </c>
      <c r="AR672" s="89">
        <v>3087.8424999999997</v>
      </c>
      <c r="AS672" s="89">
        <v>4092.8424999999997</v>
      </c>
      <c r="AT672" s="88">
        <v>57500</v>
      </c>
      <c r="AU672" s="89"/>
      <c r="AV672" s="89">
        <v>885.96749999999997</v>
      </c>
    </row>
    <row r="673" spans="1:48" x14ac:dyDescent="0.25">
      <c r="A673" s="18">
        <v>40671</v>
      </c>
      <c r="B673" s="18">
        <v>42336</v>
      </c>
      <c r="C673" s="22">
        <v>0.96</v>
      </c>
      <c r="D673" s="22">
        <v>0.96</v>
      </c>
      <c r="AQ673" s="88">
        <v>41000</v>
      </c>
      <c r="AR673" s="89">
        <v>3054.0924999999997</v>
      </c>
      <c r="AS673" s="89">
        <v>4059.0924999999997</v>
      </c>
      <c r="AT673" s="88">
        <v>58000</v>
      </c>
      <c r="AU673" s="89"/>
      <c r="AV673" s="89">
        <v>852.21749999999997</v>
      </c>
    </row>
    <row r="674" spans="1:48" x14ac:dyDescent="0.25">
      <c r="A674" s="18">
        <v>42337</v>
      </c>
      <c r="B674" s="18">
        <v>43998</v>
      </c>
      <c r="C674" s="22">
        <v>0.96</v>
      </c>
      <c r="D674" s="22">
        <v>0.96</v>
      </c>
      <c r="AQ674" s="88">
        <v>41500</v>
      </c>
      <c r="AR674" s="89">
        <v>3020.3424999999997</v>
      </c>
      <c r="AS674" s="89">
        <v>4025.3424999999997</v>
      </c>
      <c r="AT674" s="88">
        <v>58500</v>
      </c>
      <c r="AU674" s="89"/>
      <c r="AV674" s="89">
        <v>818.46749999999997</v>
      </c>
    </row>
    <row r="675" spans="1:48" x14ac:dyDescent="0.25">
      <c r="A675" s="18">
        <v>43999</v>
      </c>
      <c r="B675" s="18">
        <v>45700</v>
      </c>
      <c r="C675" s="22">
        <v>0.96</v>
      </c>
      <c r="D675" s="22">
        <v>0.96</v>
      </c>
      <c r="AQ675" s="88">
        <v>42000</v>
      </c>
      <c r="AR675" s="89">
        <v>2986.5924999999997</v>
      </c>
      <c r="AS675" s="89">
        <v>3991.5924999999997</v>
      </c>
      <c r="AT675" s="88">
        <v>59000</v>
      </c>
      <c r="AU675" s="89"/>
      <c r="AV675" s="89">
        <v>784.71749999999997</v>
      </c>
    </row>
    <row r="676" spans="1:48" x14ac:dyDescent="0.25">
      <c r="A676" s="18">
        <v>45701</v>
      </c>
      <c r="B676" s="18">
        <v>47403</v>
      </c>
      <c r="C676" s="22">
        <v>0.96</v>
      </c>
      <c r="D676" s="22">
        <v>0.96</v>
      </c>
      <c r="AQ676" s="88">
        <v>42500</v>
      </c>
      <c r="AR676" s="89">
        <v>2952.8424999999997</v>
      </c>
      <c r="AS676" s="89">
        <v>3957.8424999999997</v>
      </c>
      <c r="AT676" s="88">
        <v>59500</v>
      </c>
      <c r="AU676" s="89"/>
      <c r="AV676" s="89">
        <v>750.96749999999997</v>
      </c>
    </row>
    <row r="677" spans="1:48" x14ac:dyDescent="0.25">
      <c r="A677" s="18">
        <v>47404</v>
      </c>
      <c r="B677" s="18">
        <v>49108</v>
      </c>
      <c r="C677" s="22">
        <v>0.95299999999999996</v>
      </c>
      <c r="D677" s="22">
        <v>0.95599999999999996</v>
      </c>
      <c r="AQ677" s="88">
        <v>43000</v>
      </c>
      <c r="AR677" s="89">
        <v>2919.0924999999997</v>
      </c>
      <c r="AS677" s="89">
        <v>3924.0924999999997</v>
      </c>
      <c r="AT677" s="88">
        <v>60000</v>
      </c>
      <c r="AU677" s="89"/>
      <c r="AV677" s="89">
        <v>717.21749999999997</v>
      </c>
    </row>
    <row r="678" spans="1:48" x14ac:dyDescent="0.25">
      <c r="A678" s="18">
        <v>49109</v>
      </c>
      <c r="B678" s="18">
        <v>50811</v>
      </c>
      <c r="C678" s="22">
        <v>0.94599999999999995</v>
      </c>
      <c r="D678" s="22">
        <v>0.95199999999999996</v>
      </c>
      <c r="AQ678" s="88">
        <v>43500</v>
      </c>
      <c r="AR678" s="89">
        <v>2885.3424999999997</v>
      </c>
      <c r="AS678" s="89">
        <v>3890.3424999999997</v>
      </c>
      <c r="AT678" s="88">
        <v>60500</v>
      </c>
      <c r="AU678" s="89"/>
      <c r="AV678" s="89">
        <v>683.46749999999997</v>
      </c>
    </row>
    <row r="679" spans="1:48" x14ac:dyDescent="0.25">
      <c r="A679" s="18">
        <v>50812</v>
      </c>
      <c r="B679" s="18">
        <v>52519</v>
      </c>
      <c r="C679" s="22">
        <v>0.93700000000000006</v>
      </c>
      <c r="D679" s="22">
        <v>0.94799999999999995</v>
      </c>
      <c r="AQ679" s="88">
        <v>44000</v>
      </c>
      <c r="AR679" s="89">
        <v>2851.5924999999997</v>
      </c>
      <c r="AS679" s="89">
        <v>3856.5924999999997</v>
      </c>
      <c r="AT679" s="88">
        <v>61000</v>
      </c>
      <c r="AU679" s="89"/>
      <c r="AV679" s="89">
        <v>649.71749999999997</v>
      </c>
    </row>
    <row r="680" spans="1:48" x14ac:dyDescent="0.25">
      <c r="A680" s="18">
        <v>52520</v>
      </c>
      <c r="B680" s="18">
        <v>54221</v>
      </c>
      <c r="C680" s="22">
        <v>0.93100000000000005</v>
      </c>
      <c r="D680" s="22">
        <v>0.94499999999999995</v>
      </c>
      <c r="AQ680" s="88">
        <v>44500</v>
      </c>
      <c r="AR680" s="89">
        <v>2817.8424999999997</v>
      </c>
      <c r="AS680" s="89">
        <v>3822.8424999999997</v>
      </c>
      <c r="AT680" s="88">
        <v>61500</v>
      </c>
      <c r="AU680" s="89"/>
      <c r="AV680" s="89">
        <v>615.96749999999997</v>
      </c>
    </row>
    <row r="681" spans="1:48" x14ac:dyDescent="0.25">
      <c r="A681" s="18">
        <v>54222</v>
      </c>
      <c r="B681" s="18">
        <v>55925</v>
      </c>
      <c r="C681" s="22">
        <v>0.92300000000000004</v>
      </c>
      <c r="D681" s="22">
        <v>0.94499999999999995</v>
      </c>
      <c r="AQ681" s="88">
        <v>45000</v>
      </c>
      <c r="AR681" s="89">
        <v>2784.0924999999997</v>
      </c>
      <c r="AS681" s="89">
        <v>3789.0924999999997</v>
      </c>
      <c r="AT681" s="88">
        <v>62000</v>
      </c>
      <c r="AU681" s="89"/>
      <c r="AV681" s="89">
        <v>582.21749999999997</v>
      </c>
    </row>
    <row r="682" spans="1:48" x14ac:dyDescent="0.25">
      <c r="A682" s="18">
        <v>55926</v>
      </c>
      <c r="B682" s="18">
        <v>57629</v>
      </c>
      <c r="C682" s="22">
        <v>0.91600000000000004</v>
      </c>
      <c r="D682" s="22">
        <v>0.94499999999999995</v>
      </c>
      <c r="AQ682" s="88">
        <v>45500</v>
      </c>
      <c r="AR682" s="89">
        <v>2750.3424999999997</v>
      </c>
      <c r="AS682" s="89">
        <v>3755.3424999999997</v>
      </c>
      <c r="AT682" s="88">
        <v>62500</v>
      </c>
      <c r="AU682" s="89"/>
      <c r="AV682" s="89">
        <v>548.46749999999997</v>
      </c>
    </row>
    <row r="683" spans="1:48" x14ac:dyDescent="0.25">
      <c r="A683" s="18">
        <v>57630</v>
      </c>
      <c r="B683" s="18">
        <v>59492</v>
      </c>
      <c r="C683" s="22">
        <v>0.90700000000000003</v>
      </c>
      <c r="D683" s="22">
        <v>0.94499999999999995</v>
      </c>
      <c r="AQ683" s="88">
        <v>46000</v>
      </c>
      <c r="AR683" s="89">
        <v>2716.5924999999997</v>
      </c>
      <c r="AS683" s="89">
        <v>3721.5924999999997</v>
      </c>
      <c r="AT683" s="88">
        <v>63000</v>
      </c>
      <c r="AU683" s="89"/>
      <c r="AV683" s="89">
        <v>514.71749999999997</v>
      </c>
    </row>
    <row r="684" spans="1:48" x14ac:dyDescent="0.25">
      <c r="A684" s="18">
        <v>59493</v>
      </c>
      <c r="B684" s="18">
        <v>63144</v>
      </c>
      <c r="C684" s="22">
        <v>0.89200000000000002</v>
      </c>
      <c r="D684" s="22">
        <v>0.94499999999999995</v>
      </c>
      <c r="AQ684" s="88">
        <v>46500</v>
      </c>
      <c r="AR684" s="89">
        <v>2682.8424999999997</v>
      </c>
      <c r="AS684" s="89">
        <v>3687.8424999999997</v>
      </c>
      <c r="AT684" s="88">
        <v>63500</v>
      </c>
      <c r="AU684" s="89"/>
      <c r="AV684" s="89">
        <v>480.96749999999997</v>
      </c>
    </row>
    <row r="685" spans="1:48" x14ac:dyDescent="0.25">
      <c r="A685" s="18">
        <v>63145</v>
      </c>
      <c r="B685" s="18">
        <v>66794</v>
      </c>
      <c r="C685" s="22">
        <v>0.88400000000000001</v>
      </c>
      <c r="D685" s="22">
        <v>0.94099999999999995</v>
      </c>
      <c r="AQ685" s="88">
        <v>47000</v>
      </c>
      <c r="AR685" s="89">
        <v>2649.0924999999997</v>
      </c>
      <c r="AS685" s="89">
        <v>3654.0924999999997</v>
      </c>
      <c r="AT685" s="88">
        <v>64000</v>
      </c>
      <c r="AU685" s="89"/>
      <c r="AV685" s="89">
        <v>447.21749999999997</v>
      </c>
    </row>
    <row r="686" spans="1:48" x14ac:dyDescent="0.25">
      <c r="A686" s="18">
        <v>66795</v>
      </c>
      <c r="B686" s="18">
        <v>70446</v>
      </c>
      <c r="C686" s="22">
        <v>0.873</v>
      </c>
      <c r="D686" s="22">
        <v>0.93500000000000005</v>
      </c>
      <c r="AQ686" s="88">
        <v>47500</v>
      </c>
      <c r="AR686" s="89">
        <v>2615.3424999999997</v>
      </c>
      <c r="AS686" s="89">
        <v>3620.3424999999997</v>
      </c>
      <c r="AT686" s="88">
        <v>64500</v>
      </c>
      <c r="AU686" s="89"/>
      <c r="AV686" s="89">
        <v>413.46749999999997</v>
      </c>
    </row>
    <row r="687" spans="1:48" x14ac:dyDescent="0.25">
      <c r="A687" s="18">
        <v>70447</v>
      </c>
      <c r="B687" s="18">
        <v>74100</v>
      </c>
      <c r="C687" s="22">
        <v>0.85</v>
      </c>
      <c r="D687" s="22">
        <v>0.93100000000000005</v>
      </c>
      <c r="AQ687" s="88">
        <v>48000</v>
      </c>
      <c r="AR687" s="89">
        <v>2581.5924999999997</v>
      </c>
      <c r="AS687" s="89">
        <v>3586.5924999999997</v>
      </c>
      <c r="AT687" s="88">
        <v>65000</v>
      </c>
      <c r="AU687" s="89"/>
      <c r="AV687" s="89">
        <v>379.71749999999997</v>
      </c>
    </row>
    <row r="688" spans="1:48" x14ac:dyDescent="0.25">
      <c r="A688" s="18">
        <v>74101</v>
      </c>
      <c r="B688" s="18">
        <v>77750</v>
      </c>
      <c r="C688" s="22">
        <v>0.82699999999999996</v>
      </c>
      <c r="D688" s="22">
        <v>0.92800000000000005</v>
      </c>
      <c r="AQ688" s="88">
        <v>48500</v>
      </c>
      <c r="AR688" s="89">
        <v>2547.8424999999997</v>
      </c>
      <c r="AS688" s="89">
        <v>3552.8424999999997</v>
      </c>
      <c r="AT688" s="88">
        <v>65500</v>
      </c>
      <c r="AU688" s="89"/>
      <c r="AV688" s="89">
        <v>345.96749999999997</v>
      </c>
    </row>
    <row r="689" spans="1:48" x14ac:dyDescent="0.25">
      <c r="A689" s="18">
        <v>77751</v>
      </c>
      <c r="B689" s="18">
        <v>81404</v>
      </c>
      <c r="C689" s="22">
        <v>0.80500000000000005</v>
      </c>
      <c r="D689" s="22">
        <v>0.92100000000000004</v>
      </c>
      <c r="AQ689" s="88">
        <v>49000</v>
      </c>
      <c r="AR689" s="89">
        <v>2514.0924999999997</v>
      </c>
      <c r="AS689" s="89">
        <v>3519.0924999999997</v>
      </c>
      <c r="AT689" s="88">
        <v>66000</v>
      </c>
      <c r="AU689" s="89"/>
      <c r="AV689" s="89">
        <v>312.21749999999997</v>
      </c>
    </row>
    <row r="690" spans="1:48" x14ac:dyDescent="0.25">
      <c r="A690" s="18">
        <v>81405</v>
      </c>
      <c r="B690" s="18">
        <v>85055</v>
      </c>
      <c r="C690" s="22">
        <v>0.78</v>
      </c>
      <c r="D690" s="22">
        <v>0.91600000000000004</v>
      </c>
      <c r="AQ690" s="88">
        <v>49500</v>
      </c>
      <c r="AR690" s="89">
        <v>2480.3424999999997</v>
      </c>
      <c r="AS690" s="89">
        <v>3485.3424999999997</v>
      </c>
      <c r="AT690" s="88">
        <v>66500</v>
      </c>
      <c r="AU690" s="89"/>
      <c r="AV690" s="89">
        <v>278.46749999999997</v>
      </c>
    </row>
    <row r="691" spans="1:48" x14ac:dyDescent="0.25">
      <c r="A691" s="18">
        <v>85056</v>
      </c>
      <c r="B691" s="18">
        <v>88707</v>
      </c>
      <c r="C691" s="22">
        <v>0.75700000000000001</v>
      </c>
      <c r="D691" s="22">
        <v>0.91100000000000003</v>
      </c>
      <c r="AQ691" s="88">
        <v>50000</v>
      </c>
      <c r="AR691" s="89">
        <v>2446.5924999999997</v>
      </c>
      <c r="AS691" s="89">
        <v>3451.5924999999997</v>
      </c>
      <c r="AT691" s="88">
        <v>67000</v>
      </c>
      <c r="AU691" s="89"/>
      <c r="AV691" s="89">
        <v>244.71749999999997</v>
      </c>
    </row>
    <row r="692" spans="1:48" x14ac:dyDescent="0.25">
      <c r="A692" s="18">
        <v>88708</v>
      </c>
      <c r="B692" s="18">
        <v>92360</v>
      </c>
      <c r="C692" s="22">
        <v>0.73499999999999999</v>
      </c>
      <c r="D692" s="22">
        <v>0.90400000000000003</v>
      </c>
      <c r="AQ692" s="88">
        <v>50500</v>
      </c>
      <c r="AR692" s="89">
        <v>2412.8424999999997</v>
      </c>
      <c r="AS692" s="89">
        <v>3417.8424999999997</v>
      </c>
      <c r="AT692" s="88">
        <v>67500</v>
      </c>
      <c r="AU692" s="89"/>
      <c r="AV692" s="89">
        <v>210.96749999999997</v>
      </c>
    </row>
    <row r="693" spans="1:48" x14ac:dyDescent="0.25">
      <c r="A693" s="18">
        <v>92361</v>
      </c>
      <c r="B693" s="18">
        <v>96010</v>
      </c>
      <c r="C693" s="22">
        <v>0.71099999999999997</v>
      </c>
      <c r="D693" s="22">
        <v>0.89800000000000002</v>
      </c>
      <c r="AQ693" s="88">
        <v>51000</v>
      </c>
      <c r="AR693" s="89">
        <v>2379.0924999999997</v>
      </c>
      <c r="AS693" s="89">
        <v>3384.0924999999997</v>
      </c>
      <c r="AT693" s="88">
        <v>68000</v>
      </c>
      <c r="AU693" s="89"/>
      <c r="AV693" s="89">
        <v>177.21749999999997</v>
      </c>
    </row>
    <row r="694" spans="1:48" x14ac:dyDescent="0.25">
      <c r="A694" s="18">
        <v>96011</v>
      </c>
      <c r="B694" s="18">
        <v>99667</v>
      </c>
      <c r="C694" s="22">
        <v>0.68899999999999995</v>
      </c>
      <c r="D694" s="22">
        <v>0.89400000000000002</v>
      </c>
      <c r="AQ694" s="88">
        <v>51500</v>
      </c>
      <c r="AR694" s="89">
        <v>2345.3424999999997</v>
      </c>
      <c r="AS694" s="89">
        <v>3350.3424999999997</v>
      </c>
      <c r="AT694" s="88">
        <v>68500</v>
      </c>
      <c r="AU694" s="89"/>
      <c r="AV694" s="89">
        <v>143.46749999999997</v>
      </c>
    </row>
    <row r="695" spans="1:48" x14ac:dyDescent="0.25">
      <c r="A695" s="18">
        <v>99668</v>
      </c>
      <c r="B695" s="18">
        <v>103318</v>
      </c>
      <c r="C695" s="22">
        <v>0.66400000000000003</v>
      </c>
      <c r="D695" s="22">
        <v>0.89100000000000001</v>
      </c>
      <c r="AQ695" s="88">
        <v>52000</v>
      </c>
      <c r="AR695" s="89">
        <v>2311.5924999999997</v>
      </c>
      <c r="AS695" s="89">
        <v>3316.5924999999997</v>
      </c>
      <c r="AT695" s="88">
        <v>69000</v>
      </c>
      <c r="AU695" s="89"/>
      <c r="AV695" s="89">
        <v>109.71749999999975</v>
      </c>
    </row>
    <row r="696" spans="1:48" x14ac:dyDescent="0.25">
      <c r="A696" s="18">
        <v>103319</v>
      </c>
      <c r="B696" s="18">
        <v>106968</v>
      </c>
      <c r="C696" s="22">
        <v>0.64100000000000001</v>
      </c>
      <c r="D696" s="22">
        <v>0.88400000000000001</v>
      </c>
      <c r="AQ696" s="88">
        <v>52500</v>
      </c>
      <c r="AR696" s="89">
        <v>2277.8424999999997</v>
      </c>
      <c r="AS696" s="89">
        <v>3282.8424999999997</v>
      </c>
      <c r="AT696" s="88">
        <v>69500</v>
      </c>
      <c r="AU696" s="89"/>
      <c r="AV696" s="89">
        <v>75.967499999999745</v>
      </c>
    </row>
    <row r="697" spans="1:48" x14ac:dyDescent="0.25">
      <c r="A697" s="18">
        <v>106969</v>
      </c>
      <c r="B697" s="18">
        <v>110621</v>
      </c>
      <c r="C697" s="22">
        <v>0.61899999999999999</v>
      </c>
      <c r="D697" s="22">
        <v>0.88</v>
      </c>
      <c r="AQ697" s="88">
        <v>53000</v>
      </c>
      <c r="AR697" s="89">
        <v>2244.0924999999997</v>
      </c>
      <c r="AS697" s="89">
        <v>3249.0924999999997</v>
      </c>
      <c r="AT697" s="88">
        <v>70000</v>
      </c>
      <c r="AU697" s="89"/>
      <c r="AV697" s="89">
        <v>42.217499999999745</v>
      </c>
    </row>
    <row r="698" spans="1:48" x14ac:dyDescent="0.25">
      <c r="A698" s="18">
        <v>110622</v>
      </c>
      <c r="B698" s="18">
        <v>114344</v>
      </c>
      <c r="C698" s="22">
        <v>0.59499999999999997</v>
      </c>
      <c r="D698" s="22">
        <v>0.875</v>
      </c>
      <c r="AQ698" s="88">
        <v>53500</v>
      </c>
      <c r="AR698" s="89">
        <v>2210.3424999999997</v>
      </c>
      <c r="AS698" s="89">
        <v>3215.3424999999997</v>
      </c>
      <c r="AT698" s="88"/>
      <c r="AU698" s="89"/>
      <c r="AV698" s="89"/>
    </row>
    <row r="699" spans="1:48" x14ac:dyDescent="0.25">
      <c r="A699" s="18">
        <v>114345</v>
      </c>
      <c r="B699" s="18">
        <v>118086</v>
      </c>
      <c r="C699" s="22">
        <v>0.57399999999999995</v>
      </c>
      <c r="D699" s="22">
        <v>0.86799999999999999</v>
      </c>
      <c r="AQ699" s="88">
        <v>54000</v>
      </c>
      <c r="AR699" s="89">
        <v>2176.5924999999997</v>
      </c>
      <c r="AS699" s="89">
        <v>3181.5924999999997</v>
      </c>
      <c r="AT699" s="88"/>
      <c r="AU699" s="89"/>
      <c r="AV699" s="89"/>
    </row>
    <row r="700" spans="1:48" x14ac:dyDescent="0.25">
      <c r="A700" s="18">
        <v>118087</v>
      </c>
      <c r="B700" s="18">
        <v>121825</v>
      </c>
      <c r="C700" s="22">
        <v>0.55300000000000005</v>
      </c>
      <c r="D700" s="22">
        <v>0.86299999999999999</v>
      </c>
      <c r="AQ700" s="88">
        <v>54500</v>
      </c>
      <c r="AR700" s="89">
        <v>2142.8424999999997</v>
      </c>
      <c r="AS700" s="89">
        <v>3147.8424999999997</v>
      </c>
      <c r="AT700" s="88"/>
      <c r="AU700" s="89"/>
      <c r="AV700" s="89"/>
    </row>
    <row r="701" spans="1:48" x14ac:dyDescent="0.25">
      <c r="A701" s="18">
        <v>121826</v>
      </c>
      <c r="B701" s="18">
        <v>125565</v>
      </c>
      <c r="C701" s="22">
        <v>0.53200000000000003</v>
      </c>
      <c r="D701" s="22">
        <v>0.85899999999999999</v>
      </c>
      <c r="AQ701" s="88">
        <v>55000</v>
      </c>
      <c r="AR701" s="89">
        <v>2109.0924999999997</v>
      </c>
      <c r="AS701" s="89">
        <v>3114.0924999999997</v>
      </c>
      <c r="AT701" s="88"/>
      <c r="AU701" s="89"/>
      <c r="AV701" s="89"/>
    </row>
    <row r="702" spans="1:48" x14ac:dyDescent="0.25">
      <c r="A702" s="18">
        <v>125566</v>
      </c>
      <c r="B702" s="18">
        <v>129303</v>
      </c>
      <c r="C702" s="22">
        <v>0.51</v>
      </c>
      <c r="D702" s="22">
        <v>0.85599999999999998</v>
      </c>
      <c r="AQ702" s="88">
        <v>55500</v>
      </c>
      <c r="AR702" s="89">
        <v>2075.3424999999997</v>
      </c>
      <c r="AS702" s="89">
        <v>3080.3424999999997</v>
      </c>
      <c r="AT702" s="88"/>
      <c r="AU702" s="89"/>
      <c r="AV702" s="89"/>
    </row>
    <row r="703" spans="1:48" x14ac:dyDescent="0.25">
      <c r="A703" s="18">
        <v>129304</v>
      </c>
      <c r="B703" s="18">
        <v>133045</v>
      </c>
      <c r="C703" s="22">
        <v>0.49099999999999999</v>
      </c>
      <c r="D703" s="22">
        <v>0.84899999999999998</v>
      </c>
      <c r="AQ703" s="88">
        <v>56000</v>
      </c>
      <c r="AR703" s="89">
        <v>2041.5924999999997</v>
      </c>
      <c r="AS703" s="89">
        <v>3046.5924999999997</v>
      </c>
      <c r="AT703" s="88"/>
      <c r="AU703" s="89"/>
      <c r="AV703" s="89"/>
    </row>
    <row r="704" spans="1:48" x14ac:dyDescent="0.25">
      <c r="A704" s="18">
        <v>133046</v>
      </c>
      <c r="B704" s="18">
        <v>136786</v>
      </c>
      <c r="C704" s="22">
        <v>0.47199999999999998</v>
      </c>
      <c r="D704" s="22">
        <v>0.84299999999999997</v>
      </c>
      <c r="AQ704" s="88">
        <v>56500</v>
      </c>
      <c r="AR704" s="89">
        <v>2007.8424999999997</v>
      </c>
      <c r="AS704" s="89">
        <v>3012.8424999999997</v>
      </c>
      <c r="AT704" s="88"/>
      <c r="AU704" s="89"/>
      <c r="AV704" s="89"/>
    </row>
    <row r="705" spans="1:48" x14ac:dyDescent="0.25">
      <c r="A705" s="18">
        <v>136787</v>
      </c>
      <c r="B705" s="18">
        <v>140528</v>
      </c>
      <c r="C705" s="22">
        <v>0.45300000000000001</v>
      </c>
      <c r="D705" s="22">
        <v>0.83899999999999997</v>
      </c>
      <c r="AQ705" s="88">
        <v>57000</v>
      </c>
      <c r="AR705" s="89">
        <v>1974.0924999999997</v>
      </c>
      <c r="AS705" s="89">
        <v>2979.0924999999997</v>
      </c>
      <c r="AT705" s="88"/>
      <c r="AU705" s="89"/>
      <c r="AV705" s="89"/>
    </row>
    <row r="706" spans="1:48" x14ac:dyDescent="0.25">
      <c r="A706" s="18">
        <v>140529</v>
      </c>
      <c r="B706" s="18">
        <v>144264</v>
      </c>
      <c r="C706" s="22">
        <v>0.433</v>
      </c>
      <c r="D706" s="22">
        <v>0.83299999999999996</v>
      </c>
      <c r="AQ706" s="88">
        <v>57500</v>
      </c>
      <c r="AR706" s="89">
        <v>1940.3424999999997</v>
      </c>
      <c r="AS706" s="89">
        <v>2945.3424999999997</v>
      </c>
      <c r="AT706" s="88"/>
      <c r="AU706" s="89"/>
      <c r="AV706" s="89"/>
    </row>
    <row r="707" spans="1:48" x14ac:dyDescent="0.25">
      <c r="A707" s="18">
        <v>144265</v>
      </c>
      <c r="B707" s="18">
        <v>148003</v>
      </c>
      <c r="C707" s="22">
        <v>0.41299999999999998</v>
      </c>
      <c r="D707" s="22">
        <v>0.82899999999999996</v>
      </c>
      <c r="AQ707" s="88">
        <v>58000</v>
      </c>
      <c r="AR707" s="89">
        <v>1906.5924999999997</v>
      </c>
      <c r="AS707" s="89">
        <v>2911.5924999999997</v>
      </c>
      <c r="AT707" s="88"/>
      <c r="AU707" s="89"/>
      <c r="AV707" s="89"/>
    </row>
    <row r="708" spans="1:48" x14ac:dyDescent="0.25">
      <c r="A708" s="18">
        <v>148004</v>
      </c>
      <c r="B708" s="18">
        <v>151746</v>
      </c>
      <c r="C708" s="22">
        <v>0.39300000000000002</v>
      </c>
      <c r="D708" s="22">
        <v>0.82199999999999995</v>
      </c>
      <c r="AQ708" s="88">
        <v>58500</v>
      </c>
      <c r="AR708" s="89">
        <v>1872.8424999999997</v>
      </c>
      <c r="AS708" s="89">
        <v>2877.8424999999997</v>
      </c>
      <c r="AT708" s="88"/>
      <c r="AU708" s="89"/>
      <c r="AV708" s="89"/>
    </row>
    <row r="709" spans="1:48" x14ac:dyDescent="0.25">
      <c r="A709" s="18">
        <v>151747</v>
      </c>
      <c r="B709" s="18">
        <v>155484</v>
      </c>
      <c r="C709" s="22">
        <v>0.373</v>
      </c>
      <c r="D709" s="22">
        <v>0.81599999999999995</v>
      </c>
      <c r="AQ709" s="88">
        <v>59000</v>
      </c>
      <c r="AR709" s="89">
        <v>1839.0924999999997</v>
      </c>
      <c r="AS709" s="89">
        <v>2844.0924999999997</v>
      </c>
      <c r="AT709" s="88"/>
      <c r="AU709" s="89"/>
      <c r="AV709" s="89"/>
    </row>
    <row r="710" spans="1:48" x14ac:dyDescent="0.25">
      <c r="A710" s="18">
        <v>155485</v>
      </c>
      <c r="B710" s="18">
        <v>159224</v>
      </c>
      <c r="C710" s="22">
        <v>0.35299999999999998</v>
      </c>
      <c r="D710" s="22">
        <v>0.80600000000000005</v>
      </c>
      <c r="AQ710" s="88">
        <v>59500</v>
      </c>
      <c r="AR710" s="89">
        <v>1805.3424999999997</v>
      </c>
      <c r="AS710" s="89">
        <v>2810.3424999999997</v>
      </c>
      <c r="AT710" s="88"/>
      <c r="AU710" s="89"/>
      <c r="AV710" s="89"/>
    </row>
    <row r="711" spans="1:48" x14ac:dyDescent="0.25">
      <c r="A711" s="18">
        <v>159225</v>
      </c>
      <c r="B711" s="18">
        <v>162963</v>
      </c>
      <c r="C711" s="22">
        <v>0.33300000000000002</v>
      </c>
      <c r="D711" s="22">
        <v>0.80300000000000005</v>
      </c>
      <c r="AQ711" s="88">
        <v>60000</v>
      </c>
      <c r="AR711" s="89">
        <v>1771.5924999999997</v>
      </c>
      <c r="AS711" s="89">
        <v>2776.5924999999997</v>
      </c>
      <c r="AT711" s="88"/>
      <c r="AU711" s="89"/>
      <c r="AV711" s="89"/>
    </row>
    <row r="712" spans="1:48" x14ac:dyDescent="0.25">
      <c r="A712" s="18">
        <v>162964</v>
      </c>
      <c r="B712" s="18">
        <v>166705</v>
      </c>
      <c r="C712" s="22">
        <v>0.33300000000000002</v>
      </c>
      <c r="D712" s="22">
        <v>0.79500000000000004</v>
      </c>
      <c r="AQ712" s="88">
        <v>60500</v>
      </c>
      <c r="AR712" s="89">
        <v>1737.8424999999997</v>
      </c>
      <c r="AS712" s="89">
        <v>2742.8424999999997</v>
      </c>
      <c r="AT712" s="88"/>
      <c r="AU712" s="89"/>
      <c r="AV712" s="89"/>
    </row>
    <row r="713" spans="1:48" x14ac:dyDescent="0.25">
      <c r="A713" s="18">
        <v>166706</v>
      </c>
      <c r="B713" s="18">
        <v>170449</v>
      </c>
      <c r="C713" s="22">
        <v>0.33300000000000002</v>
      </c>
      <c r="D713" s="22">
        <v>0.78600000000000003</v>
      </c>
      <c r="AQ713" s="88">
        <v>61000</v>
      </c>
      <c r="AR713" s="89">
        <v>1704.0924999999997</v>
      </c>
      <c r="AS713" s="89">
        <v>2709.0924999999997</v>
      </c>
      <c r="AT713" s="88"/>
      <c r="AU713" s="89"/>
      <c r="AV713" s="89"/>
    </row>
    <row r="714" spans="1:48" x14ac:dyDescent="0.25">
      <c r="A714" s="18">
        <v>170450</v>
      </c>
      <c r="B714" s="18">
        <v>174186</v>
      </c>
      <c r="C714" s="22">
        <v>0.33300000000000002</v>
      </c>
      <c r="D714" s="22">
        <v>0.78</v>
      </c>
      <c r="AQ714" s="88">
        <v>61500</v>
      </c>
      <c r="AR714" s="89">
        <v>1670.3424999999997</v>
      </c>
      <c r="AS714" s="89">
        <v>2675.3424999999997</v>
      </c>
      <c r="AT714" s="88"/>
      <c r="AU714" s="89"/>
      <c r="AV714" s="89"/>
    </row>
    <row r="715" spans="1:48" x14ac:dyDescent="0.25">
      <c r="A715" s="18">
        <v>174187</v>
      </c>
      <c r="B715" s="18">
        <v>177926</v>
      </c>
      <c r="C715" s="22">
        <v>0.33300000000000002</v>
      </c>
      <c r="D715" s="22">
        <v>0.77100000000000002</v>
      </c>
      <c r="AQ715" s="88">
        <v>62000</v>
      </c>
      <c r="AR715" s="89">
        <v>1636.5924999999997</v>
      </c>
      <c r="AS715" s="89">
        <v>2641.5924999999997</v>
      </c>
      <c r="AT715" s="88"/>
      <c r="AU715" s="89"/>
      <c r="AV715" s="89"/>
    </row>
    <row r="716" spans="1:48" x14ac:dyDescent="0.25">
      <c r="A716" s="18">
        <v>177927</v>
      </c>
      <c r="B716" s="18">
        <v>181663</v>
      </c>
      <c r="C716" s="22">
        <v>0.33300000000000002</v>
      </c>
      <c r="D716" s="22">
        <v>0.76600000000000001</v>
      </c>
      <c r="AQ716" s="88">
        <v>62500</v>
      </c>
      <c r="AR716" s="89">
        <v>1602.8424999999997</v>
      </c>
      <c r="AS716" s="89">
        <v>2607.8424999999997</v>
      </c>
      <c r="AT716" s="88"/>
      <c r="AU716" s="89"/>
      <c r="AV716" s="89"/>
    </row>
    <row r="717" spans="1:48" x14ac:dyDescent="0.25">
      <c r="A717" s="18">
        <v>181664</v>
      </c>
      <c r="B717" s="18">
        <v>185406</v>
      </c>
      <c r="C717" s="22">
        <v>0.33300000000000002</v>
      </c>
      <c r="D717" s="22">
        <v>0.75800000000000001</v>
      </c>
      <c r="AQ717" s="88">
        <v>63000</v>
      </c>
      <c r="AR717" s="89">
        <v>1569.0924999999997</v>
      </c>
      <c r="AS717" s="89">
        <v>2574.0924999999997</v>
      </c>
      <c r="AT717" s="88"/>
      <c r="AU717" s="89"/>
      <c r="AV717" s="89"/>
    </row>
    <row r="718" spans="1:48" x14ac:dyDescent="0.25">
      <c r="A718" s="18">
        <v>185407</v>
      </c>
      <c r="B718" s="18">
        <v>189147</v>
      </c>
      <c r="C718" s="22">
        <v>0.33300000000000002</v>
      </c>
      <c r="D718" s="22">
        <v>0.751</v>
      </c>
      <c r="AQ718" s="88">
        <v>63500</v>
      </c>
      <c r="AR718" s="89">
        <v>1535.3424999999997</v>
      </c>
      <c r="AS718" s="89">
        <v>2540.3424999999997</v>
      </c>
      <c r="AT718" s="88"/>
      <c r="AU718" s="89"/>
      <c r="AV718" s="89"/>
    </row>
    <row r="719" spans="1:48" x14ac:dyDescent="0.25">
      <c r="A719" s="18">
        <v>189148</v>
      </c>
      <c r="B719" s="18">
        <v>192888</v>
      </c>
      <c r="C719" s="22">
        <v>0.33300000000000002</v>
      </c>
      <c r="D719" s="22">
        <v>0.74399999999999999</v>
      </c>
      <c r="AQ719" s="88">
        <v>64000</v>
      </c>
      <c r="AR719" s="89">
        <v>1501.5924999999997</v>
      </c>
      <c r="AS719" s="89">
        <v>2506.5924999999997</v>
      </c>
      <c r="AT719" s="88"/>
      <c r="AU719" s="89"/>
      <c r="AV719" s="89"/>
    </row>
    <row r="720" spans="1:48" x14ac:dyDescent="0.25">
      <c r="A720" s="18">
        <v>192889</v>
      </c>
      <c r="B720" s="18">
        <v>196627</v>
      </c>
      <c r="C720" s="22">
        <v>0.33300000000000002</v>
      </c>
      <c r="D720" s="22">
        <v>0.73399999999999999</v>
      </c>
      <c r="AQ720" s="88">
        <v>64500</v>
      </c>
      <c r="AR720" s="89">
        <v>1467.8424999999997</v>
      </c>
      <c r="AS720" s="89">
        <v>2472.8424999999997</v>
      </c>
      <c r="AT720" s="88"/>
      <c r="AU720" s="89"/>
      <c r="AV720" s="89"/>
    </row>
    <row r="721" spans="1:48" x14ac:dyDescent="0.25">
      <c r="A721" s="18">
        <v>196628</v>
      </c>
      <c r="B721" s="18">
        <v>200363</v>
      </c>
      <c r="C721" s="22">
        <v>0.33300000000000002</v>
      </c>
      <c r="D721" s="22">
        <v>0.72899999999999998</v>
      </c>
      <c r="AQ721" s="88">
        <v>65000</v>
      </c>
      <c r="AR721" s="89">
        <v>1434.0924999999997</v>
      </c>
      <c r="AS721" s="89">
        <v>2439.0924999999997</v>
      </c>
      <c r="AT721" s="88"/>
      <c r="AU721" s="89"/>
      <c r="AV721" s="89"/>
    </row>
    <row r="722" spans="1:48" x14ac:dyDescent="0.25">
      <c r="A722" s="18">
        <v>200364</v>
      </c>
      <c r="B722" s="18">
        <v>204107</v>
      </c>
      <c r="C722" s="22">
        <v>0.33300000000000002</v>
      </c>
      <c r="D722" s="22">
        <v>0.72199999999999998</v>
      </c>
      <c r="AQ722" s="88">
        <v>65500</v>
      </c>
      <c r="AR722" s="89">
        <v>1400.3424999999997</v>
      </c>
      <c r="AS722" s="89">
        <v>2405.3424999999997</v>
      </c>
      <c r="AT722" s="88"/>
      <c r="AU722" s="89"/>
      <c r="AV722" s="89"/>
    </row>
    <row r="723" spans="1:48" x14ac:dyDescent="0.25">
      <c r="A723" s="18">
        <v>204108</v>
      </c>
      <c r="B723" s="18">
        <v>207845</v>
      </c>
      <c r="C723" s="22">
        <v>0.33300000000000002</v>
      </c>
      <c r="D723" s="22">
        <v>0.71399999999999997</v>
      </c>
      <c r="AQ723" s="88">
        <v>66000</v>
      </c>
      <c r="AR723" s="89">
        <v>1366.5924999999997</v>
      </c>
      <c r="AS723" s="89">
        <v>2371.5924999999997</v>
      </c>
      <c r="AT723" s="88"/>
      <c r="AU723" s="89"/>
      <c r="AV723" s="89"/>
    </row>
    <row r="724" spans="1:48" x14ac:dyDescent="0.25">
      <c r="A724" s="18">
        <v>207846</v>
      </c>
      <c r="B724" s="18">
        <v>211586</v>
      </c>
      <c r="C724" s="22">
        <v>0.33300000000000002</v>
      </c>
      <c r="D724" s="22">
        <v>0.70699999999999996</v>
      </c>
      <c r="AQ724" s="88">
        <v>66500</v>
      </c>
      <c r="AR724" s="89">
        <v>1332.8424999999997</v>
      </c>
      <c r="AS724" s="89">
        <v>2337.8424999999997</v>
      </c>
      <c r="AT724" s="88"/>
      <c r="AU724" s="89"/>
      <c r="AV724" s="89"/>
    </row>
    <row r="725" spans="1:48" x14ac:dyDescent="0.25">
      <c r="A725" s="18">
        <v>211587</v>
      </c>
      <c r="B725" s="18">
        <v>215327</v>
      </c>
      <c r="C725" s="22">
        <v>0.33300000000000002</v>
      </c>
      <c r="D725" s="22">
        <v>0.70099999999999996</v>
      </c>
      <c r="AQ725" s="88">
        <v>67000</v>
      </c>
      <c r="AR725" s="89">
        <v>1299.0924999999997</v>
      </c>
      <c r="AS725" s="89">
        <v>2304.0924999999997</v>
      </c>
      <c r="AT725" s="88"/>
      <c r="AU725" s="89"/>
      <c r="AV725" s="89"/>
    </row>
    <row r="726" spans="1:48" x14ac:dyDescent="0.25">
      <c r="A726" s="18">
        <v>215328</v>
      </c>
      <c r="B726" s="18">
        <v>219065</v>
      </c>
      <c r="C726" s="22">
        <v>0.33300000000000002</v>
      </c>
      <c r="D726" s="22">
        <v>0.69299999999999995</v>
      </c>
      <c r="AQ726" s="88">
        <v>67500</v>
      </c>
      <c r="AR726" s="89">
        <v>1265.3424999999997</v>
      </c>
      <c r="AS726" s="89">
        <v>2270.3424999999997</v>
      </c>
      <c r="AT726" s="88"/>
      <c r="AU726" s="89"/>
      <c r="AV726" s="89"/>
    </row>
    <row r="727" spans="1:48" x14ac:dyDescent="0.25">
      <c r="A727" s="18">
        <v>219066</v>
      </c>
      <c r="B727" s="18">
        <v>222806</v>
      </c>
      <c r="C727" s="22">
        <v>0.33300000000000002</v>
      </c>
      <c r="D727" s="22">
        <v>0.68500000000000005</v>
      </c>
      <c r="AQ727" s="88">
        <v>68000</v>
      </c>
      <c r="AR727" s="89">
        <v>1231.5924999999997</v>
      </c>
      <c r="AS727" s="89">
        <v>2236.5924999999997</v>
      </c>
      <c r="AT727" s="88"/>
      <c r="AU727" s="89"/>
      <c r="AV727" s="89"/>
    </row>
    <row r="728" spans="1:48" x14ac:dyDescent="0.25">
      <c r="A728" s="18">
        <v>222807</v>
      </c>
      <c r="B728" s="41">
        <v>226545</v>
      </c>
      <c r="C728" s="22">
        <v>0.33300000000000002</v>
      </c>
      <c r="D728" s="22">
        <v>0.68</v>
      </c>
      <c r="AQ728" s="88">
        <v>68500</v>
      </c>
      <c r="AR728" s="89">
        <v>1197.8424999999997</v>
      </c>
      <c r="AS728" s="89">
        <v>2202.8424999999997</v>
      </c>
      <c r="AT728" s="88"/>
      <c r="AU728" s="89"/>
      <c r="AV728" s="89"/>
    </row>
    <row r="729" spans="1:48" x14ac:dyDescent="0.25">
      <c r="A729" s="18">
        <v>226546</v>
      </c>
      <c r="B729" s="41">
        <v>99999999</v>
      </c>
      <c r="C729" s="22">
        <v>0.33299999999999996</v>
      </c>
      <c r="D729" s="22">
        <v>0.67099999999999993</v>
      </c>
      <c r="AQ729" s="88">
        <v>69000</v>
      </c>
      <c r="AR729" s="89">
        <v>1164.0924999999997</v>
      </c>
      <c r="AS729" s="89">
        <v>2169.0924999999997</v>
      </c>
      <c r="AT729" s="88"/>
      <c r="AU729" s="89"/>
      <c r="AV729" s="89"/>
    </row>
    <row r="730" spans="1:48" x14ac:dyDescent="0.25">
      <c r="D730" s="23" t="s">
        <v>165</v>
      </c>
      <c r="AQ730" s="88">
        <v>69500</v>
      </c>
      <c r="AR730" s="89">
        <v>1130.3424999999997</v>
      </c>
      <c r="AS730" s="89">
        <v>2135.3424999999997</v>
      </c>
      <c r="AT730" s="88"/>
      <c r="AU730" s="89"/>
      <c r="AV730" s="89"/>
    </row>
    <row r="731" spans="1:48" x14ac:dyDescent="0.25">
      <c r="AQ731" s="88">
        <v>70000</v>
      </c>
      <c r="AR731" s="89">
        <v>1096.5924999999997</v>
      </c>
      <c r="AS731" s="89">
        <v>2101.5924999999997</v>
      </c>
      <c r="AT731" s="88"/>
      <c r="AU731" s="89"/>
      <c r="AV731" s="89"/>
    </row>
    <row r="732" spans="1:48" ht="15.75" x14ac:dyDescent="0.25">
      <c r="A732" s="233" t="s">
        <v>911</v>
      </c>
      <c r="B732" s="233"/>
      <c r="C732" s="233"/>
      <c r="D732" s="233"/>
      <c r="AQ732" s="88">
        <v>70500</v>
      </c>
      <c r="AR732" s="89">
        <v>1062.8424999999997</v>
      </c>
      <c r="AS732" s="89">
        <v>2067.8424999999997</v>
      </c>
      <c r="AT732" s="88"/>
      <c r="AU732" s="89"/>
      <c r="AV732" s="89"/>
    </row>
    <row r="733" spans="1:48" ht="30" x14ac:dyDescent="0.25">
      <c r="A733" s="21" t="s">
        <v>161</v>
      </c>
      <c r="B733" s="21" t="s">
        <v>162</v>
      </c>
      <c r="C733" s="21" t="s">
        <v>163</v>
      </c>
      <c r="D733" s="21" t="s">
        <v>164</v>
      </c>
      <c r="AQ733" s="88">
        <v>71000</v>
      </c>
      <c r="AR733" s="89">
        <v>1029.0924999999997</v>
      </c>
      <c r="AS733" s="89">
        <v>2034.0924999999997</v>
      </c>
      <c r="AT733" s="88"/>
      <c r="AU733" s="89"/>
      <c r="AV733" s="89"/>
    </row>
    <row r="734" spans="1:48" x14ac:dyDescent="0.25">
      <c r="A734" s="36">
        <v>0</v>
      </c>
      <c r="B734" s="36">
        <v>24149</v>
      </c>
      <c r="C734" s="22">
        <v>0.96</v>
      </c>
      <c r="D734" s="22">
        <v>0.96</v>
      </c>
      <c r="AQ734" s="88">
        <v>71500</v>
      </c>
      <c r="AR734" s="89">
        <v>995.34249999999975</v>
      </c>
      <c r="AS734" s="89">
        <v>2000.3424999999997</v>
      </c>
      <c r="AT734" s="88"/>
      <c r="AU734" s="89"/>
      <c r="AV734" s="89"/>
    </row>
    <row r="735" spans="1:48" x14ac:dyDescent="0.25">
      <c r="A735" s="36">
        <v>24150</v>
      </c>
      <c r="B735" s="36">
        <v>25756</v>
      </c>
      <c r="C735" s="22">
        <v>0.96</v>
      </c>
      <c r="D735" s="22">
        <v>0.96</v>
      </c>
      <c r="AQ735" s="88">
        <v>72000</v>
      </c>
      <c r="AR735" s="89">
        <v>961.59249999999975</v>
      </c>
      <c r="AS735" s="89">
        <v>1966.5924999999997</v>
      </c>
      <c r="AT735" s="88"/>
      <c r="AU735" s="89"/>
      <c r="AV735" s="89"/>
    </row>
    <row r="736" spans="1:48" x14ac:dyDescent="0.25">
      <c r="A736" s="36">
        <v>25757</v>
      </c>
      <c r="B736" s="36">
        <v>27363</v>
      </c>
      <c r="C736" s="22">
        <v>0.96</v>
      </c>
      <c r="D736" s="22">
        <v>0.96</v>
      </c>
      <c r="AQ736" s="88">
        <v>72500</v>
      </c>
      <c r="AR736" s="89">
        <v>927.84249999999975</v>
      </c>
      <c r="AS736" s="89">
        <v>1932.8424999999997</v>
      </c>
      <c r="AT736" s="88"/>
      <c r="AU736" s="89"/>
      <c r="AV736" s="89"/>
    </row>
    <row r="737" spans="1:48" x14ac:dyDescent="0.25">
      <c r="A737" s="36">
        <v>27364</v>
      </c>
      <c r="B737" s="36">
        <v>28973</v>
      </c>
      <c r="C737" s="22">
        <v>0.96</v>
      </c>
      <c r="D737" s="22">
        <v>0.96</v>
      </c>
      <c r="AQ737" s="88">
        <v>73000</v>
      </c>
      <c r="AR737" s="89">
        <v>894.09249999999975</v>
      </c>
      <c r="AS737" s="89">
        <v>1899.0924999999997</v>
      </c>
      <c r="AT737" s="88"/>
      <c r="AU737" s="89"/>
      <c r="AV737" s="89"/>
    </row>
    <row r="738" spans="1:48" x14ac:dyDescent="0.25">
      <c r="A738" s="36">
        <v>28974</v>
      </c>
      <c r="B738" s="36">
        <v>30579</v>
      </c>
      <c r="C738" s="22">
        <v>0.96</v>
      </c>
      <c r="D738" s="22">
        <v>0.96</v>
      </c>
      <c r="AQ738" s="88">
        <v>73500</v>
      </c>
      <c r="AR738" s="89">
        <v>860.34249999999975</v>
      </c>
      <c r="AS738" s="89">
        <v>1865.3424999999997</v>
      </c>
      <c r="AT738" s="88"/>
      <c r="AU738" s="89"/>
      <c r="AV738" s="89"/>
    </row>
    <row r="739" spans="1:48" x14ac:dyDescent="0.25">
      <c r="A739" s="36">
        <v>30580</v>
      </c>
      <c r="B739" s="36">
        <v>32189</v>
      </c>
      <c r="C739" s="22">
        <v>0.96</v>
      </c>
      <c r="D739" s="22">
        <v>0.96</v>
      </c>
      <c r="AQ739" s="88">
        <v>74000</v>
      </c>
      <c r="AR739" s="89">
        <v>826.59249999999975</v>
      </c>
      <c r="AS739" s="89">
        <v>1831.5924999999997</v>
      </c>
      <c r="AT739" s="88"/>
      <c r="AU739" s="89"/>
      <c r="AV739" s="89"/>
    </row>
    <row r="740" spans="1:48" x14ac:dyDescent="0.25">
      <c r="A740" s="36">
        <v>32190</v>
      </c>
      <c r="B740" s="36">
        <v>33795</v>
      </c>
      <c r="C740" s="22">
        <v>0.96</v>
      </c>
      <c r="D740" s="22">
        <v>0.96</v>
      </c>
      <c r="AQ740" s="88">
        <v>74500</v>
      </c>
      <c r="AR740" s="89">
        <v>792.84249999999975</v>
      </c>
      <c r="AS740" s="89">
        <v>1797.8424999999997</v>
      </c>
      <c r="AT740" s="88"/>
      <c r="AU740" s="89"/>
      <c r="AV740" s="89"/>
    </row>
    <row r="741" spans="1:48" x14ac:dyDescent="0.25">
      <c r="A741" s="36">
        <v>33796</v>
      </c>
      <c r="B741" s="36">
        <v>35400</v>
      </c>
      <c r="C741" s="22">
        <v>0.96</v>
      </c>
      <c r="D741" s="22">
        <v>0.96</v>
      </c>
      <c r="AQ741" s="88">
        <v>75000</v>
      </c>
      <c r="AR741" s="89">
        <v>759.09249999999975</v>
      </c>
      <c r="AS741" s="89">
        <v>1764.0924999999997</v>
      </c>
      <c r="AT741" s="88"/>
      <c r="AU741" s="89"/>
      <c r="AV741" s="89"/>
    </row>
    <row r="742" spans="1:48" x14ac:dyDescent="0.25">
      <c r="A742" s="36">
        <v>35401</v>
      </c>
      <c r="B742" s="36">
        <v>37129</v>
      </c>
      <c r="C742" s="22">
        <v>0.96</v>
      </c>
      <c r="D742" s="22">
        <v>0.96</v>
      </c>
      <c r="AQ742" s="88">
        <v>75500</v>
      </c>
      <c r="AR742" s="89">
        <v>725.34249999999975</v>
      </c>
      <c r="AS742" s="89">
        <v>1730.3424999999997</v>
      </c>
      <c r="AT742" s="88"/>
      <c r="AU742" s="89"/>
      <c r="AV742" s="89"/>
    </row>
    <row r="743" spans="1:48" x14ac:dyDescent="0.25">
      <c r="A743" s="36">
        <v>37130</v>
      </c>
      <c r="B743" s="36">
        <v>38855</v>
      </c>
      <c r="C743" s="22">
        <v>0.96</v>
      </c>
      <c r="D743" s="22">
        <v>0.96</v>
      </c>
      <c r="AQ743" s="88">
        <v>76000</v>
      </c>
      <c r="AR743" s="89">
        <v>691.59249999999975</v>
      </c>
      <c r="AS743" s="89">
        <v>1696.5924999999997</v>
      </c>
      <c r="AT743" s="88"/>
      <c r="AU743" s="89"/>
      <c r="AV743" s="89"/>
    </row>
    <row r="744" spans="1:48" x14ac:dyDescent="0.25">
      <c r="A744" s="36">
        <v>38856</v>
      </c>
      <c r="B744" s="36">
        <v>40586</v>
      </c>
      <c r="C744" s="22">
        <v>0.96</v>
      </c>
      <c r="D744" s="22">
        <v>0.96</v>
      </c>
      <c r="AQ744" s="88">
        <v>76500</v>
      </c>
      <c r="AR744" s="89">
        <v>657.84249999999975</v>
      </c>
      <c r="AS744" s="89">
        <v>1662.8424999999997</v>
      </c>
      <c r="AT744" s="88"/>
      <c r="AU744" s="89"/>
      <c r="AV744" s="89"/>
    </row>
    <row r="745" spans="1:48" x14ac:dyDescent="0.25">
      <c r="A745" s="36">
        <v>40587</v>
      </c>
      <c r="B745" s="36">
        <v>42313</v>
      </c>
      <c r="C745" s="22">
        <v>0.96</v>
      </c>
      <c r="D745" s="22">
        <v>0.96</v>
      </c>
      <c r="AQ745" s="88">
        <v>77000</v>
      </c>
      <c r="AR745" s="89">
        <v>624.09249999999975</v>
      </c>
      <c r="AS745" s="89">
        <v>1629.0924999999997</v>
      </c>
      <c r="AT745" s="88"/>
      <c r="AU745" s="89"/>
      <c r="AV745" s="89"/>
    </row>
    <row r="746" spans="1:48" x14ac:dyDescent="0.25">
      <c r="A746" s="36">
        <v>42314</v>
      </c>
      <c r="B746" s="36">
        <v>44046</v>
      </c>
      <c r="C746" s="22">
        <v>0.96</v>
      </c>
      <c r="D746" s="22">
        <v>0.96</v>
      </c>
      <c r="AQ746" s="88">
        <v>77500</v>
      </c>
      <c r="AR746" s="89">
        <v>590.34249999999975</v>
      </c>
      <c r="AS746" s="89">
        <v>1595.3424999999997</v>
      </c>
      <c r="AT746" s="88"/>
      <c r="AU746" s="89"/>
      <c r="AV746" s="89"/>
    </row>
    <row r="747" spans="1:48" x14ac:dyDescent="0.25">
      <c r="A747" s="36">
        <v>44047</v>
      </c>
      <c r="B747" s="36">
        <v>45776</v>
      </c>
      <c r="C747" s="22">
        <v>0.96</v>
      </c>
      <c r="D747" s="22">
        <v>0.96</v>
      </c>
      <c r="AQ747" s="88">
        <v>78000</v>
      </c>
      <c r="AR747" s="89">
        <v>556.59249999999975</v>
      </c>
      <c r="AS747" s="89">
        <v>1561.5924999999997</v>
      </c>
      <c r="AT747" s="88"/>
      <c r="AU747" s="89"/>
      <c r="AV747" s="89"/>
    </row>
    <row r="748" spans="1:48" x14ac:dyDescent="0.25">
      <c r="A748" s="36">
        <v>45777</v>
      </c>
      <c r="B748" s="36">
        <v>47546</v>
      </c>
      <c r="C748" s="22">
        <v>0.96</v>
      </c>
      <c r="D748" s="22">
        <v>0.96</v>
      </c>
      <c r="AQ748" s="88">
        <v>78500</v>
      </c>
      <c r="AR748" s="89">
        <v>522.84249999999975</v>
      </c>
      <c r="AS748" s="89">
        <v>1527.8424999999997</v>
      </c>
      <c r="AT748" s="88"/>
      <c r="AU748" s="89"/>
      <c r="AV748" s="89"/>
    </row>
    <row r="749" spans="1:48" x14ac:dyDescent="0.25">
      <c r="A749" s="36">
        <v>47547</v>
      </c>
      <c r="B749" s="36">
        <v>49318</v>
      </c>
      <c r="C749" s="22">
        <v>0.96</v>
      </c>
      <c r="D749" s="22">
        <v>0.96</v>
      </c>
      <c r="AQ749" s="88">
        <v>79000</v>
      </c>
      <c r="AR749" s="89">
        <v>489.09249999999975</v>
      </c>
      <c r="AS749" s="89">
        <v>1494.0924999999997</v>
      </c>
      <c r="AT749" s="88"/>
      <c r="AU749" s="89"/>
      <c r="AV749" s="89"/>
    </row>
    <row r="750" spans="1:48" x14ac:dyDescent="0.25">
      <c r="A750" s="36">
        <v>49319</v>
      </c>
      <c r="B750" s="36">
        <v>51092</v>
      </c>
      <c r="C750" s="22">
        <v>0.96</v>
      </c>
      <c r="D750" s="22">
        <v>0.96</v>
      </c>
      <c r="AQ750" s="88">
        <v>79500</v>
      </c>
      <c r="AR750" s="89">
        <v>455.34249999999975</v>
      </c>
      <c r="AS750" s="89">
        <v>1460.3424999999997</v>
      </c>
      <c r="AT750" s="88"/>
      <c r="AU750" s="89"/>
      <c r="AV750" s="89"/>
    </row>
    <row r="751" spans="1:48" x14ac:dyDescent="0.25">
      <c r="A751" s="36">
        <v>51093</v>
      </c>
      <c r="B751" s="36">
        <v>52864</v>
      </c>
      <c r="C751" s="22">
        <v>0.96</v>
      </c>
      <c r="D751" s="22">
        <v>0.96</v>
      </c>
      <c r="AQ751" s="88">
        <v>80000</v>
      </c>
      <c r="AR751" s="89">
        <v>421.59249999999975</v>
      </c>
      <c r="AS751" s="89">
        <v>1426.5924999999997</v>
      </c>
      <c r="AT751" s="88"/>
      <c r="AU751" s="89"/>
      <c r="AV751" s="89"/>
    </row>
    <row r="752" spans="1:48" x14ac:dyDescent="0.25">
      <c r="A752" s="36">
        <v>52865</v>
      </c>
      <c r="B752" s="36">
        <v>54641</v>
      </c>
      <c r="C752" s="22">
        <v>0.96</v>
      </c>
      <c r="D752" s="22">
        <v>0.96</v>
      </c>
      <c r="AQ752" s="88">
        <v>80500</v>
      </c>
      <c r="AR752" s="89">
        <v>387.84249999999975</v>
      </c>
      <c r="AS752" s="89">
        <v>1392.8424999999997</v>
      </c>
      <c r="AT752" s="88"/>
      <c r="AU752" s="89"/>
      <c r="AV752" s="89"/>
    </row>
    <row r="753" spans="1:48" x14ac:dyDescent="0.25">
      <c r="A753" s="36">
        <v>54642</v>
      </c>
      <c r="B753" s="36">
        <v>56412</v>
      </c>
      <c r="C753" s="22">
        <v>0.96</v>
      </c>
      <c r="D753" s="22">
        <v>0.96</v>
      </c>
      <c r="AQ753" s="88">
        <v>81000</v>
      </c>
      <c r="AR753" s="89">
        <v>354.09249999999975</v>
      </c>
      <c r="AS753" s="89">
        <v>1359.0924999999997</v>
      </c>
      <c r="AT753" s="88"/>
      <c r="AU753" s="89"/>
      <c r="AV753" s="89"/>
    </row>
    <row r="754" spans="1:48" x14ac:dyDescent="0.25">
      <c r="A754" s="36">
        <v>56413</v>
      </c>
      <c r="B754" s="36">
        <v>58184</v>
      </c>
      <c r="C754" s="22">
        <v>0.95499999999999996</v>
      </c>
      <c r="D754" s="22">
        <v>0.95599999999999996</v>
      </c>
      <c r="AQ754" s="88">
        <v>81500</v>
      </c>
      <c r="AR754" s="89">
        <v>320.34249999999975</v>
      </c>
      <c r="AS754" s="89">
        <v>1325.3424999999997</v>
      </c>
      <c r="AT754" s="88"/>
      <c r="AU754" s="89"/>
      <c r="AV754" s="89"/>
    </row>
    <row r="755" spans="1:48" x14ac:dyDescent="0.25">
      <c r="A755" s="36">
        <v>58185</v>
      </c>
      <c r="B755" s="36">
        <v>59957</v>
      </c>
      <c r="C755" s="22">
        <v>0.94799999999999995</v>
      </c>
      <c r="D755" s="22">
        <v>0.95599999999999996</v>
      </c>
      <c r="AQ755" s="88">
        <v>82000</v>
      </c>
      <c r="AR755" s="89">
        <v>286.59249999999975</v>
      </c>
      <c r="AS755" s="89">
        <v>1291.5924999999997</v>
      </c>
      <c r="AT755" s="88"/>
      <c r="AU755" s="89"/>
      <c r="AV755" s="89"/>
    </row>
    <row r="756" spans="1:48" x14ac:dyDescent="0.25">
      <c r="A756" s="36">
        <v>59958</v>
      </c>
      <c r="B756" s="36">
        <v>61895</v>
      </c>
      <c r="C756" s="22">
        <v>0.93899999999999995</v>
      </c>
      <c r="D756" s="22">
        <v>0.95599999999999996</v>
      </c>
      <c r="AQ756" s="88">
        <v>82500</v>
      </c>
      <c r="AR756" s="89">
        <v>252.84249999999975</v>
      </c>
      <c r="AS756" s="89">
        <v>1257.8424999999997</v>
      </c>
      <c r="AT756" s="88"/>
      <c r="AU756" s="89"/>
      <c r="AV756" s="89"/>
    </row>
    <row r="757" spans="1:48" x14ac:dyDescent="0.25">
      <c r="A757" s="36">
        <v>61896</v>
      </c>
      <c r="B757" s="36">
        <v>65695</v>
      </c>
      <c r="C757" s="22">
        <v>0.92400000000000004</v>
      </c>
      <c r="D757" s="22">
        <v>0.95599999999999996</v>
      </c>
      <c r="AQ757" s="88">
        <v>83000</v>
      </c>
      <c r="AR757" s="89">
        <v>219.09249999999975</v>
      </c>
      <c r="AS757" s="89">
        <v>1224.0924999999997</v>
      </c>
      <c r="AT757" s="88"/>
      <c r="AU757" s="89"/>
      <c r="AV757" s="89"/>
    </row>
    <row r="758" spans="1:48" x14ac:dyDescent="0.25">
      <c r="A758" s="36">
        <v>65696</v>
      </c>
      <c r="B758" s="36">
        <v>69492</v>
      </c>
      <c r="C758" s="22">
        <v>0.91600000000000004</v>
      </c>
      <c r="D758" s="22">
        <v>0.95199999999999996</v>
      </c>
      <c r="AQ758" s="88">
        <v>83500</v>
      </c>
      <c r="AR758" s="89">
        <v>185.34249999999975</v>
      </c>
      <c r="AS758" s="89">
        <v>1190.3424999999997</v>
      </c>
      <c r="AT758" s="88"/>
      <c r="AU758" s="89"/>
      <c r="AV758" s="89"/>
    </row>
    <row r="759" spans="1:48" x14ac:dyDescent="0.25">
      <c r="A759" s="36">
        <v>69493</v>
      </c>
      <c r="B759" s="36">
        <v>73292</v>
      </c>
      <c r="C759" s="22">
        <v>0.90500000000000003</v>
      </c>
      <c r="D759" s="22">
        <v>0.94599999999999995</v>
      </c>
      <c r="AQ759" s="88">
        <v>84000</v>
      </c>
      <c r="AR759" s="89">
        <v>151.59249999999975</v>
      </c>
      <c r="AS759" s="89">
        <v>1156.5924999999997</v>
      </c>
      <c r="AT759" s="88"/>
      <c r="AU759" s="89"/>
      <c r="AV759" s="89"/>
    </row>
    <row r="760" spans="1:48" x14ac:dyDescent="0.25">
      <c r="A760" s="36">
        <v>73293</v>
      </c>
      <c r="B760" s="36">
        <v>77094</v>
      </c>
      <c r="C760" s="22">
        <v>0.88200000000000001</v>
      </c>
      <c r="D760" s="22">
        <v>0.94199999999999995</v>
      </c>
      <c r="AQ760" s="88">
        <v>84500</v>
      </c>
      <c r="AR760" s="89">
        <v>117.84249999999975</v>
      </c>
      <c r="AS760" s="89">
        <v>1122.8424999999997</v>
      </c>
      <c r="AT760" s="88"/>
      <c r="AU760" s="89"/>
      <c r="AV760" s="89"/>
    </row>
    <row r="761" spans="1:48" x14ac:dyDescent="0.25">
      <c r="A761" s="36">
        <v>77095</v>
      </c>
      <c r="B761" s="36">
        <v>80891</v>
      </c>
      <c r="C761" s="22">
        <v>0.85899999999999999</v>
      </c>
      <c r="D761" s="22">
        <v>0.93899999999999995</v>
      </c>
      <c r="AQ761" s="88">
        <v>85000</v>
      </c>
      <c r="AR761" s="89">
        <v>84.092499999999745</v>
      </c>
      <c r="AS761" s="89">
        <v>1089.0924999999997</v>
      </c>
      <c r="AT761" s="88"/>
      <c r="AU761" s="89"/>
      <c r="AV761" s="89"/>
    </row>
    <row r="762" spans="1:48" x14ac:dyDescent="0.25">
      <c r="A762" s="36">
        <v>80892</v>
      </c>
      <c r="B762" s="36">
        <v>84693</v>
      </c>
      <c r="C762" s="22">
        <v>0.83699999999999997</v>
      </c>
      <c r="D762" s="22">
        <v>0.93200000000000005</v>
      </c>
      <c r="AQ762" s="88">
        <v>85500</v>
      </c>
      <c r="AR762" s="89">
        <v>50.342499999999745</v>
      </c>
      <c r="AS762" s="89">
        <v>1055.3424999999997</v>
      </c>
      <c r="AT762" s="88"/>
      <c r="AU762" s="89"/>
      <c r="AV762" s="89"/>
    </row>
    <row r="763" spans="1:48" x14ac:dyDescent="0.25">
      <c r="A763" s="36">
        <v>84694</v>
      </c>
      <c r="B763" s="36">
        <v>88491</v>
      </c>
      <c r="C763" s="22">
        <v>0.81200000000000006</v>
      </c>
      <c r="D763" s="22">
        <v>0.92700000000000005</v>
      </c>
      <c r="AQ763" s="88">
        <v>86000</v>
      </c>
      <c r="AR763" s="89">
        <v>16.592499999999745</v>
      </c>
      <c r="AS763" s="89">
        <v>1021.5924999999997</v>
      </c>
      <c r="AT763" s="88"/>
      <c r="AU763" s="89"/>
      <c r="AV763" s="89"/>
    </row>
    <row r="764" spans="1:48" x14ac:dyDescent="0.25">
      <c r="A764" s="36">
        <v>88492</v>
      </c>
      <c r="B764" s="36">
        <v>92291</v>
      </c>
      <c r="C764" s="22">
        <v>0.78900000000000003</v>
      </c>
      <c r="D764" s="22">
        <v>0.92200000000000004</v>
      </c>
      <c r="AQ764" s="88">
        <v>86500</v>
      </c>
      <c r="AR764" s="89"/>
      <c r="AS764" s="89">
        <v>987.84249999999975</v>
      </c>
      <c r="AT764" s="88"/>
      <c r="AU764" s="89"/>
      <c r="AV764" s="89"/>
    </row>
    <row r="765" spans="1:48" x14ac:dyDescent="0.25">
      <c r="A765" s="36">
        <v>92292</v>
      </c>
      <c r="B765" s="36">
        <v>96091</v>
      </c>
      <c r="C765" s="22">
        <v>0.76700000000000002</v>
      </c>
      <c r="D765" s="22">
        <v>0.91500000000000004</v>
      </c>
      <c r="AQ765" s="88">
        <v>87000</v>
      </c>
      <c r="AR765" s="89"/>
      <c r="AS765" s="89">
        <v>954.09249999999975</v>
      </c>
      <c r="AT765" s="88"/>
      <c r="AU765" s="89"/>
      <c r="AV765" s="89"/>
    </row>
    <row r="766" spans="1:48" x14ac:dyDescent="0.25">
      <c r="A766" s="36">
        <v>96092</v>
      </c>
      <c r="B766" s="36">
        <v>99889</v>
      </c>
      <c r="C766" s="22">
        <v>0.74299999999999999</v>
      </c>
      <c r="D766" s="22">
        <v>0.90900000000000003</v>
      </c>
      <c r="AQ766" s="88">
        <v>87500</v>
      </c>
      <c r="AR766" s="89"/>
      <c r="AS766" s="89">
        <v>920.34249999999975</v>
      </c>
      <c r="AT766" s="88"/>
      <c r="AU766" s="89"/>
      <c r="AV766" s="89"/>
    </row>
    <row r="767" spans="1:48" x14ac:dyDescent="0.25">
      <c r="A767" s="36">
        <v>99890</v>
      </c>
      <c r="B767" s="36">
        <v>103694</v>
      </c>
      <c r="C767" s="22">
        <v>0.72099999999999997</v>
      </c>
      <c r="D767" s="22">
        <v>0.90500000000000003</v>
      </c>
      <c r="AQ767" s="88">
        <v>88000</v>
      </c>
      <c r="AR767" s="89"/>
      <c r="AS767" s="89">
        <v>886.59249999999975</v>
      </c>
      <c r="AT767" s="88"/>
      <c r="AU767" s="89"/>
      <c r="AV767" s="89"/>
    </row>
    <row r="768" spans="1:48" x14ac:dyDescent="0.25">
      <c r="A768" s="36">
        <v>103695</v>
      </c>
      <c r="B768" s="36">
        <v>107492</v>
      </c>
      <c r="C768" s="22">
        <v>0.69599999999999995</v>
      </c>
      <c r="D768" s="22">
        <v>0.90200000000000002</v>
      </c>
      <c r="AQ768" s="88">
        <v>88500</v>
      </c>
      <c r="AR768" s="89"/>
      <c r="AS768" s="89">
        <v>852.84249999999975</v>
      </c>
      <c r="AT768" s="88"/>
      <c r="AU768" s="89"/>
      <c r="AV768" s="89"/>
    </row>
    <row r="769" spans="1:48" x14ac:dyDescent="0.25">
      <c r="A769" s="36">
        <v>107493</v>
      </c>
      <c r="B769" s="36">
        <v>111290</v>
      </c>
      <c r="C769" s="22">
        <v>0.67300000000000004</v>
      </c>
      <c r="D769" s="22">
        <v>0.89500000000000002</v>
      </c>
      <c r="AQ769" s="88">
        <v>89000</v>
      </c>
      <c r="AR769" s="89"/>
      <c r="AS769" s="89">
        <v>819.09249999999975</v>
      </c>
      <c r="AT769" s="88"/>
      <c r="AU769" s="89"/>
      <c r="AV769" s="89"/>
    </row>
    <row r="770" spans="1:48" x14ac:dyDescent="0.25">
      <c r="A770" s="36">
        <v>111291</v>
      </c>
      <c r="B770" s="36">
        <v>115090</v>
      </c>
      <c r="C770" s="22">
        <v>0.65100000000000002</v>
      </c>
      <c r="D770" s="22">
        <v>0.89100000000000001</v>
      </c>
      <c r="AQ770" s="88">
        <v>89500</v>
      </c>
      <c r="AR770" s="89"/>
      <c r="AS770" s="89">
        <v>785.34249999999975</v>
      </c>
      <c r="AT770" s="88"/>
      <c r="AU770" s="89"/>
      <c r="AV770" s="89"/>
    </row>
    <row r="771" spans="1:48" x14ac:dyDescent="0.25">
      <c r="A771" s="36">
        <v>115091</v>
      </c>
      <c r="B771" s="36">
        <v>118963</v>
      </c>
      <c r="C771" s="22">
        <v>0.627</v>
      </c>
      <c r="D771" s="22">
        <v>0.88600000000000001</v>
      </c>
      <c r="AQ771" s="88">
        <v>90000</v>
      </c>
      <c r="AR771" s="89"/>
      <c r="AS771" s="89">
        <v>751.59249999999975</v>
      </c>
      <c r="AT771" s="88"/>
      <c r="AU771" s="89"/>
      <c r="AV771" s="89"/>
    </row>
    <row r="772" spans="1:48" x14ac:dyDescent="0.25">
      <c r="A772" s="36">
        <v>118964</v>
      </c>
      <c r="B772" s="36">
        <v>122857</v>
      </c>
      <c r="C772" s="22">
        <v>0.60599999999999998</v>
      </c>
      <c r="D772" s="22">
        <v>0.879</v>
      </c>
      <c r="AQ772" s="88">
        <v>90500</v>
      </c>
      <c r="AR772" s="89"/>
      <c r="AS772" s="89">
        <v>717.84249999999975</v>
      </c>
      <c r="AT772" s="88"/>
      <c r="AU772" s="89"/>
      <c r="AV772" s="89"/>
    </row>
    <row r="773" spans="1:48" x14ac:dyDescent="0.25">
      <c r="A773" s="36">
        <v>122858</v>
      </c>
      <c r="B773" s="36">
        <v>126747</v>
      </c>
      <c r="C773" s="22">
        <v>0.58499999999999996</v>
      </c>
      <c r="D773" s="22">
        <v>0.874</v>
      </c>
      <c r="AQ773" s="88">
        <v>91000</v>
      </c>
      <c r="AR773" s="89"/>
      <c r="AS773" s="89">
        <v>684.09249999999975</v>
      </c>
      <c r="AT773" s="88"/>
      <c r="AU773" s="89"/>
      <c r="AV773" s="89"/>
    </row>
    <row r="774" spans="1:48" x14ac:dyDescent="0.25">
      <c r="A774" s="36">
        <v>126748</v>
      </c>
      <c r="B774" s="36">
        <v>130638</v>
      </c>
      <c r="C774" s="22">
        <v>0.56399999999999995</v>
      </c>
      <c r="D774" s="22">
        <v>0.87</v>
      </c>
      <c r="AQ774" s="88">
        <v>91500</v>
      </c>
      <c r="AR774" s="89"/>
      <c r="AS774" s="89">
        <v>650.34249999999975</v>
      </c>
      <c r="AT774" s="88"/>
      <c r="AU774" s="89"/>
      <c r="AV774" s="89"/>
    </row>
    <row r="775" spans="1:48" x14ac:dyDescent="0.25">
      <c r="A775" s="36">
        <v>130639</v>
      </c>
      <c r="B775" s="36">
        <v>134527</v>
      </c>
      <c r="C775" s="22">
        <v>0.54200000000000004</v>
      </c>
      <c r="D775" s="22">
        <v>0.86699999999999999</v>
      </c>
      <c r="AQ775" s="88">
        <v>92000</v>
      </c>
      <c r="AR775" s="89"/>
      <c r="AS775" s="89">
        <v>616.59249999999975</v>
      </c>
      <c r="AT775" s="88"/>
      <c r="AU775" s="89"/>
      <c r="AV775" s="89"/>
    </row>
    <row r="776" spans="1:48" x14ac:dyDescent="0.25">
      <c r="A776" s="36">
        <v>134528</v>
      </c>
      <c r="B776" s="36">
        <v>138420</v>
      </c>
      <c r="C776" s="22">
        <v>0.52300000000000002</v>
      </c>
      <c r="D776" s="22">
        <v>0.86</v>
      </c>
      <c r="AQ776" s="88">
        <v>92500</v>
      </c>
      <c r="AR776" s="89"/>
      <c r="AS776" s="89">
        <v>582.84249999999975</v>
      </c>
      <c r="AT776" s="88"/>
      <c r="AU776" s="89"/>
      <c r="AV776" s="89"/>
    </row>
    <row r="777" spans="1:48" x14ac:dyDescent="0.25">
      <c r="A777" s="36">
        <v>138421</v>
      </c>
      <c r="B777" s="36">
        <v>142312</v>
      </c>
      <c r="C777" s="22">
        <v>0.504</v>
      </c>
      <c r="D777" s="22">
        <v>0.85399999999999998</v>
      </c>
      <c r="AQ777" s="88">
        <v>93000</v>
      </c>
      <c r="AR777" s="89"/>
      <c r="AS777" s="89">
        <v>549.09249999999975</v>
      </c>
      <c r="AT777" s="88"/>
      <c r="AU777" s="89"/>
      <c r="AV777" s="89"/>
    </row>
    <row r="778" spans="1:48" x14ac:dyDescent="0.25">
      <c r="A778" s="36">
        <v>142313</v>
      </c>
      <c r="B778" s="36">
        <v>146205</v>
      </c>
      <c r="C778" s="22">
        <v>0.48499999999999999</v>
      </c>
      <c r="D778" s="22">
        <v>0.85</v>
      </c>
      <c r="AQ778" s="88">
        <v>93500</v>
      </c>
      <c r="AR778" s="89"/>
      <c r="AS778" s="89">
        <v>515.34249999999975</v>
      </c>
      <c r="AT778" s="88"/>
      <c r="AU778" s="89"/>
      <c r="AV778" s="89"/>
    </row>
    <row r="779" spans="1:48" x14ac:dyDescent="0.25">
      <c r="A779" s="36">
        <v>146206</v>
      </c>
      <c r="B779" s="36">
        <v>150092</v>
      </c>
      <c r="C779" s="22">
        <v>0.46500000000000002</v>
      </c>
      <c r="D779" s="22">
        <v>0.84399999999999997</v>
      </c>
      <c r="AQ779" s="88">
        <v>94000</v>
      </c>
      <c r="AR779" s="89"/>
      <c r="AS779" s="89">
        <v>481.59249999999975</v>
      </c>
      <c r="AT779" s="88"/>
      <c r="AU779" s="89"/>
      <c r="AV779" s="89"/>
    </row>
    <row r="780" spans="1:48" x14ac:dyDescent="0.25">
      <c r="A780" s="36">
        <v>150093</v>
      </c>
      <c r="B780" s="36">
        <v>153982</v>
      </c>
      <c r="C780" s="22">
        <v>0.44500000000000001</v>
      </c>
      <c r="D780" s="22">
        <v>0.84</v>
      </c>
      <c r="AQ780" s="88">
        <v>94500</v>
      </c>
      <c r="AR780" s="89"/>
      <c r="AS780" s="89">
        <v>447.84249999999975</v>
      </c>
      <c r="AT780" s="88"/>
      <c r="AU780" s="89"/>
      <c r="AV780" s="89"/>
    </row>
    <row r="781" spans="1:48" x14ac:dyDescent="0.25">
      <c r="A781" s="36">
        <v>153983</v>
      </c>
      <c r="B781" s="36">
        <v>157877</v>
      </c>
      <c r="C781" s="22">
        <v>0.42499999999999999</v>
      </c>
      <c r="D781" s="22">
        <v>0.83299999999999996</v>
      </c>
      <c r="AQ781" s="88">
        <v>95000</v>
      </c>
      <c r="AR781" s="89"/>
      <c r="AS781" s="89">
        <v>414.09249999999975</v>
      </c>
      <c r="AT781" s="88"/>
      <c r="AU781" s="89"/>
      <c r="AV781" s="89"/>
    </row>
    <row r="782" spans="1:48" x14ac:dyDescent="0.25">
      <c r="A782" s="36">
        <v>157878</v>
      </c>
      <c r="B782" s="36">
        <v>161766</v>
      </c>
      <c r="C782" s="22">
        <v>0.40500000000000003</v>
      </c>
      <c r="D782" s="22">
        <v>0.82699999999999996</v>
      </c>
      <c r="AQ782" s="88">
        <v>95500</v>
      </c>
      <c r="AR782" s="89"/>
      <c r="AS782" s="89">
        <v>380.34249999999975</v>
      </c>
      <c r="AT782" s="88"/>
      <c r="AU782" s="89"/>
      <c r="AV782" s="89"/>
    </row>
    <row r="783" spans="1:48" x14ac:dyDescent="0.25">
      <c r="A783" s="36">
        <v>161767</v>
      </c>
      <c r="B783" s="36">
        <v>165657</v>
      </c>
      <c r="C783" s="22">
        <v>0.38500000000000001</v>
      </c>
      <c r="D783" s="22">
        <v>0.81699999999999995</v>
      </c>
      <c r="AQ783" s="88">
        <v>96000</v>
      </c>
      <c r="AR783" s="89"/>
      <c r="AS783" s="89">
        <v>346.59249999999975</v>
      </c>
      <c r="AT783" s="88"/>
      <c r="AU783" s="89"/>
      <c r="AV783" s="89"/>
    </row>
    <row r="784" spans="1:48" x14ac:dyDescent="0.25">
      <c r="A784" s="36">
        <v>165658</v>
      </c>
      <c r="B784" s="36">
        <v>169547</v>
      </c>
      <c r="C784" s="22">
        <v>0.36499999999999999</v>
      </c>
      <c r="D784" s="22">
        <v>0.81399999999999995</v>
      </c>
      <c r="AQ784" s="88">
        <v>96500</v>
      </c>
      <c r="AR784" s="89"/>
      <c r="AS784" s="89">
        <v>312.84249999999975</v>
      </c>
      <c r="AT784" s="88"/>
      <c r="AU784" s="89"/>
      <c r="AV784" s="89"/>
    </row>
    <row r="785" spans="1:51" x14ac:dyDescent="0.25">
      <c r="A785" s="36">
        <v>169548</v>
      </c>
      <c r="B785" s="36">
        <v>173440</v>
      </c>
      <c r="C785" s="22">
        <v>0.36499999999999999</v>
      </c>
      <c r="D785" s="22">
        <v>0.80600000000000005</v>
      </c>
      <c r="AQ785" s="88">
        <v>97000</v>
      </c>
      <c r="AR785" s="89"/>
      <c r="AS785" s="89">
        <v>279.09249999999975</v>
      </c>
      <c r="AT785" s="88"/>
      <c r="AU785" s="89"/>
      <c r="AV785" s="89"/>
    </row>
    <row r="786" spans="1:51" x14ac:dyDescent="0.25">
      <c r="A786" s="36">
        <v>173441</v>
      </c>
      <c r="B786" s="36">
        <v>177335</v>
      </c>
      <c r="C786" s="22">
        <v>0.36499999999999999</v>
      </c>
      <c r="D786" s="22">
        <v>0.79700000000000004</v>
      </c>
      <c r="AQ786" s="88">
        <v>97500</v>
      </c>
      <c r="AR786" s="89"/>
      <c r="AS786" s="89">
        <v>245.34249999999975</v>
      </c>
      <c r="AT786" s="88"/>
      <c r="AU786" s="89"/>
      <c r="AV786" s="89"/>
    </row>
    <row r="787" spans="1:51" x14ac:dyDescent="0.25">
      <c r="A787" s="36">
        <v>177336</v>
      </c>
      <c r="B787" s="36">
        <v>181223</v>
      </c>
      <c r="C787" s="22">
        <v>0.36499999999999999</v>
      </c>
      <c r="D787" s="22">
        <v>0.79100000000000004</v>
      </c>
      <c r="AQ787" s="88">
        <v>98000</v>
      </c>
      <c r="AR787" s="89"/>
      <c r="AS787" s="89">
        <v>211.59249999999975</v>
      </c>
      <c r="AT787" s="88"/>
      <c r="AU787" s="89"/>
      <c r="AV787" s="89"/>
    </row>
    <row r="788" spans="1:51" x14ac:dyDescent="0.25">
      <c r="A788" s="36">
        <v>181224</v>
      </c>
      <c r="B788" s="36">
        <v>185114</v>
      </c>
      <c r="C788" s="22">
        <v>0.36499999999999999</v>
      </c>
      <c r="D788" s="22">
        <v>0.78200000000000003</v>
      </c>
      <c r="AQ788" s="88">
        <v>98500</v>
      </c>
      <c r="AR788" s="89"/>
      <c r="AS788" s="89">
        <v>177.84249999999975</v>
      </c>
      <c r="AT788" s="88"/>
      <c r="AU788" s="89"/>
      <c r="AV788" s="89"/>
    </row>
    <row r="789" spans="1:51" x14ac:dyDescent="0.25">
      <c r="A789" s="36">
        <v>185115</v>
      </c>
      <c r="B789" s="36">
        <v>189002</v>
      </c>
      <c r="C789" s="22">
        <v>0.36499999999999999</v>
      </c>
      <c r="D789" s="22">
        <v>0.77700000000000002</v>
      </c>
      <c r="AQ789" s="88">
        <v>99000</v>
      </c>
      <c r="AR789" s="89"/>
      <c r="AS789" s="89">
        <v>144.09249999999975</v>
      </c>
      <c r="AT789" s="88"/>
      <c r="AU789" s="89"/>
      <c r="AV789" s="89"/>
    </row>
    <row r="790" spans="1:51" x14ac:dyDescent="0.25">
      <c r="A790" s="36">
        <v>189003</v>
      </c>
      <c r="B790" s="36">
        <v>192896</v>
      </c>
      <c r="C790" s="22">
        <v>0.36499999999999999</v>
      </c>
      <c r="D790" s="22">
        <v>0.76900000000000002</v>
      </c>
      <c r="AQ790" s="88">
        <v>99500</v>
      </c>
      <c r="AR790" s="89"/>
      <c r="AS790" s="89">
        <v>110.34249999999975</v>
      </c>
      <c r="AT790" s="88"/>
      <c r="AU790" s="89"/>
      <c r="AV790" s="89"/>
    </row>
    <row r="791" spans="1:51" x14ac:dyDescent="0.25">
      <c r="A791" s="36">
        <v>192897</v>
      </c>
      <c r="B791" s="36">
        <v>196789</v>
      </c>
      <c r="C791" s="22">
        <v>0.36499999999999999</v>
      </c>
      <c r="D791" s="22">
        <v>0.76200000000000001</v>
      </c>
      <c r="AQ791" s="88">
        <v>100000</v>
      </c>
      <c r="AR791" s="18"/>
      <c r="AS791" s="18">
        <v>76.592499999999745</v>
      </c>
      <c r="AT791" s="18"/>
      <c r="AU791" s="18"/>
      <c r="AV791" s="93"/>
    </row>
    <row r="792" spans="1:51" x14ac:dyDescent="0.25">
      <c r="A792" s="36">
        <v>196790</v>
      </c>
      <c r="B792" s="36">
        <v>200681</v>
      </c>
      <c r="C792" s="22">
        <v>0.36499999999999999</v>
      </c>
      <c r="D792" s="22">
        <v>0.755</v>
      </c>
      <c r="AQ792" s="88">
        <v>100500</v>
      </c>
      <c r="AR792" s="18"/>
      <c r="AS792" s="18">
        <v>42.842499999999745</v>
      </c>
      <c r="AT792" s="18"/>
      <c r="AU792" s="18"/>
      <c r="AV792" s="18"/>
    </row>
    <row r="793" spans="1:51" x14ac:dyDescent="0.25">
      <c r="A793" s="36">
        <v>200682</v>
      </c>
      <c r="B793" s="36">
        <v>204571</v>
      </c>
      <c r="C793" s="22">
        <v>0.36499999999999999</v>
      </c>
      <c r="D793" s="22">
        <v>0.745</v>
      </c>
      <c r="AV793" s="24" t="s">
        <v>165</v>
      </c>
    </row>
    <row r="794" spans="1:51" x14ac:dyDescent="0.25">
      <c r="A794" s="36">
        <v>204572</v>
      </c>
      <c r="B794" s="36">
        <v>208458</v>
      </c>
      <c r="C794" s="22">
        <v>0.36499999999999999</v>
      </c>
      <c r="D794" s="22">
        <v>0.74</v>
      </c>
    </row>
    <row r="795" spans="1:51" x14ac:dyDescent="0.25">
      <c r="A795" s="36">
        <v>208459</v>
      </c>
      <c r="B795" s="36">
        <v>212353</v>
      </c>
      <c r="C795" s="22">
        <v>0.36499999999999999</v>
      </c>
      <c r="D795" s="22">
        <v>0.73299999999999998</v>
      </c>
      <c r="AQ795" s="230" t="s">
        <v>699</v>
      </c>
      <c r="AR795" s="231"/>
      <c r="AS795" s="231"/>
      <c r="AT795" s="231"/>
      <c r="AU795" s="231"/>
      <c r="AV795" s="231"/>
      <c r="AW795" s="231"/>
      <c r="AX795" s="231"/>
      <c r="AY795" s="232"/>
    </row>
    <row r="796" spans="1:51" x14ac:dyDescent="0.25">
      <c r="A796" s="36">
        <v>212354</v>
      </c>
      <c r="B796" s="36">
        <v>216242</v>
      </c>
      <c r="C796" s="22">
        <v>0.36499999999999999</v>
      </c>
      <c r="D796" s="22">
        <v>0.72499999999999998</v>
      </c>
      <c r="AQ796" s="40" t="s">
        <v>245</v>
      </c>
      <c r="AR796" s="40" t="s">
        <v>395</v>
      </c>
      <c r="AS796" s="40" t="s">
        <v>396</v>
      </c>
      <c r="AT796" s="40" t="s">
        <v>696</v>
      </c>
      <c r="AU796" s="40" t="s">
        <v>697</v>
      </c>
      <c r="AV796" s="40" t="s">
        <v>245</v>
      </c>
      <c r="AW796" s="40" t="s">
        <v>397</v>
      </c>
      <c r="AX796" s="40" t="s">
        <v>398</v>
      </c>
      <c r="AY796" s="40" t="s">
        <v>698</v>
      </c>
    </row>
    <row r="797" spans="1:51" x14ac:dyDescent="0.25">
      <c r="A797" s="36">
        <v>216243</v>
      </c>
      <c r="B797" s="36">
        <v>220134</v>
      </c>
      <c r="C797" s="22">
        <v>0.36499999999999999</v>
      </c>
      <c r="D797" s="22">
        <v>0.71799999999999997</v>
      </c>
      <c r="AQ797" s="26">
        <v>21835</v>
      </c>
      <c r="AR797" s="18">
        <v>4446</v>
      </c>
      <c r="AS797" s="18">
        <v>5468</v>
      </c>
      <c r="AT797" s="18">
        <v>4693</v>
      </c>
      <c r="AU797" s="18">
        <v>4887</v>
      </c>
      <c r="AV797" s="26">
        <v>38853</v>
      </c>
      <c r="AW797" s="18">
        <v>1204</v>
      </c>
      <c r="AX797" s="18">
        <v>2226</v>
      </c>
      <c r="AY797" s="18">
        <v>1451</v>
      </c>
    </row>
    <row r="798" spans="1:51" x14ac:dyDescent="0.25">
      <c r="A798" s="36">
        <v>220135</v>
      </c>
      <c r="B798" s="36">
        <v>224026</v>
      </c>
      <c r="C798" s="22">
        <v>0.36499999999999999</v>
      </c>
      <c r="D798" s="22">
        <v>0.71199999999999997</v>
      </c>
      <c r="AQ798" s="26">
        <v>22000</v>
      </c>
      <c r="AR798" s="18">
        <v>4434.8625000000002</v>
      </c>
      <c r="AS798" s="18">
        <v>5456.8625000000002</v>
      </c>
      <c r="AT798" s="18">
        <v>4681.8625000000002</v>
      </c>
      <c r="AU798" s="18">
        <v>4875.8625000000002</v>
      </c>
      <c r="AV798" s="26">
        <v>39000</v>
      </c>
      <c r="AW798" s="18">
        <v>1194.0775000000001</v>
      </c>
      <c r="AX798" s="18">
        <v>2216.0774999999999</v>
      </c>
      <c r="AY798" s="18">
        <v>1441.0775000000001</v>
      </c>
    </row>
    <row r="799" spans="1:51" x14ac:dyDescent="0.25">
      <c r="A799" s="36">
        <v>224027</v>
      </c>
      <c r="B799" s="36">
        <v>227915</v>
      </c>
      <c r="C799" s="22">
        <v>0.36499999999999999</v>
      </c>
      <c r="D799" s="22">
        <v>0.70399999999999996</v>
      </c>
      <c r="AQ799" s="26">
        <v>22500</v>
      </c>
      <c r="AR799" s="18">
        <v>4401.1125000000002</v>
      </c>
      <c r="AS799" s="18">
        <v>5423.1125000000002</v>
      </c>
      <c r="AT799" s="18">
        <v>4648.1125000000002</v>
      </c>
      <c r="AU799" s="18">
        <v>4842.1125000000002</v>
      </c>
      <c r="AV799" s="26">
        <v>39500</v>
      </c>
      <c r="AW799" s="18">
        <v>1160.3275000000001</v>
      </c>
      <c r="AX799" s="18">
        <v>2182.3274999999999</v>
      </c>
      <c r="AY799" s="18">
        <v>1407.3275000000001</v>
      </c>
    </row>
    <row r="800" spans="1:51" x14ac:dyDescent="0.25">
      <c r="A800" s="36">
        <v>227916</v>
      </c>
      <c r="B800" s="36">
        <v>231807</v>
      </c>
      <c r="C800" s="22">
        <v>0.36499999999999999</v>
      </c>
      <c r="D800" s="22">
        <v>0.69599999999999995</v>
      </c>
      <c r="AQ800" s="26">
        <v>23000</v>
      </c>
      <c r="AR800" s="18">
        <v>4367.3625000000002</v>
      </c>
      <c r="AS800" s="18">
        <v>5389.3625000000002</v>
      </c>
      <c r="AT800" s="18">
        <v>4614.3625000000002</v>
      </c>
      <c r="AU800" s="18">
        <v>4808.3625000000002</v>
      </c>
      <c r="AV800" s="26">
        <v>40000</v>
      </c>
      <c r="AW800" s="18">
        <v>1126.5775000000001</v>
      </c>
      <c r="AX800" s="18">
        <v>2148.5774999999999</v>
      </c>
      <c r="AY800" s="18">
        <v>1373.5775000000001</v>
      </c>
    </row>
    <row r="801" spans="1:51" x14ac:dyDescent="0.25">
      <c r="A801" s="36">
        <v>231808</v>
      </c>
      <c r="B801" s="36">
        <v>235697</v>
      </c>
      <c r="C801" s="22">
        <v>0.36499999999999999</v>
      </c>
      <c r="D801" s="22">
        <v>0.69099999999999995</v>
      </c>
      <c r="AQ801" s="26">
        <v>23500</v>
      </c>
      <c r="AR801" s="18">
        <v>4333.6125000000002</v>
      </c>
      <c r="AS801" s="18">
        <v>5355.6125000000002</v>
      </c>
      <c r="AT801" s="18">
        <v>4580.6125000000002</v>
      </c>
      <c r="AU801" s="18">
        <v>4774.6125000000002</v>
      </c>
      <c r="AV801" s="26">
        <v>40500</v>
      </c>
      <c r="AW801" s="18">
        <v>1092.8274999999999</v>
      </c>
      <c r="AX801" s="18">
        <v>2114.8274999999999</v>
      </c>
      <c r="AY801" s="18">
        <v>1339.8274999999999</v>
      </c>
    </row>
    <row r="802" spans="1:51" x14ac:dyDescent="0.25">
      <c r="A802" s="36">
        <v>235698</v>
      </c>
      <c r="B802" s="35" t="s">
        <v>912</v>
      </c>
      <c r="C802" s="22">
        <v>0.36499999999999999</v>
      </c>
      <c r="D802" s="22">
        <v>0.68200000000000005</v>
      </c>
      <c r="AQ802" s="26">
        <v>24000</v>
      </c>
      <c r="AR802" s="18">
        <v>4299.8625000000002</v>
      </c>
      <c r="AS802" s="18">
        <v>5321.8625000000002</v>
      </c>
      <c r="AT802" s="18">
        <v>4546.8625000000002</v>
      </c>
      <c r="AU802" s="18">
        <v>4740.8625000000002</v>
      </c>
      <c r="AV802" s="26">
        <v>41000</v>
      </c>
      <c r="AW802" s="18">
        <v>1059.0774999999999</v>
      </c>
      <c r="AX802" s="18">
        <v>2081.0774999999999</v>
      </c>
      <c r="AY802" s="18">
        <v>1306.0774999999999</v>
      </c>
    </row>
    <row r="803" spans="1:51" x14ac:dyDescent="0.25">
      <c r="D803" s="23" t="s">
        <v>165</v>
      </c>
      <c r="AQ803" s="26">
        <v>24500</v>
      </c>
      <c r="AR803" s="18">
        <v>4266.1125000000002</v>
      </c>
      <c r="AS803" s="18">
        <v>5288.1125000000002</v>
      </c>
      <c r="AT803" s="18">
        <v>4513.1125000000002</v>
      </c>
      <c r="AU803" s="18">
        <v>4707.1125000000002</v>
      </c>
      <c r="AV803" s="26">
        <v>41500</v>
      </c>
      <c r="AW803" s="18">
        <v>1025.3274999999999</v>
      </c>
      <c r="AX803" s="18">
        <v>2047.3274999999999</v>
      </c>
      <c r="AY803" s="18">
        <v>1272.3274999999999</v>
      </c>
    </row>
    <row r="804" spans="1:51" x14ac:dyDescent="0.25">
      <c r="AQ804" s="26">
        <v>25000</v>
      </c>
      <c r="AR804" s="18">
        <v>4232.3625000000002</v>
      </c>
      <c r="AS804" s="18">
        <v>5254.3625000000002</v>
      </c>
      <c r="AT804" s="18">
        <v>4479.3625000000002</v>
      </c>
      <c r="AU804" s="18">
        <v>4673.3625000000002</v>
      </c>
      <c r="AV804" s="26">
        <v>42000</v>
      </c>
      <c r="AW804" s="18">
        <v>991.57749999999999</v>
      </c>
      <c r="AX804" s="18">
        <v>2013.5774999999999</v>
      </c>
      <c r="AY804" s="18">
        <v>1238.5774999999999</v>
      </c>
    </row>
    <row r="805" spans="1:51" x14ac:dyDescent="0.25">
      <c r="AQ805" s="26">
        <v>25500</v>
      </c>
      <c r="AR805" s="18">
        <v>4198.6125000000002</v>
      </c>
      <c r="AS805" s="18">
        <v>5220.6125000000002</v>
      </c>
      <c r="AT805" s="18">
        <v>4445.6125000000002</v>
      </c>
      <c r="AU805" s="18">
        <v>4639.6125000000002</v>
      </c>
      <c r="AV805" s="26">
        <v>42500</v>
      </c>
      <c r="AW805" s="18">
        <v>957.82749999999999</v>
      </c>
      <c r="AX805" s="18">
        <v>1979.8274999999999</v>
      </c>
      <c r="AY805" s="18">
        <v>1204.8274999999999</v>
      </c>
    </row>
    <row r="806" spans="1:51" x14ac:dyDescent="0.25">
      <c r="AQ806" s="26">
        <v>26000</v>
      </c>
      <c r="AR806" s="18">
        <v>4164.8625000000002</v>
      </c>
      <c r="AS806" s="18">
        <v>5186.8625000000002</v>
      </c>
      <c r="AT806" s="18">
        <v>4411.8625000000002</v>
      </c>
      <c r="AU806" s="18">
        <v>4605.8625000000002</v>
      </c>
      <c r="AV806" s="26">
        <v>43000</v>
      </c>
      <c r="AW806" s="18">
        <v>924.07749999999999</v>
      </c>
      <c r="AX806" s="18">
        <v>1946.0774999999999</v>
      </c>
      <c r="AY806" s="18">
        <v>1171.0774999999999</v>
      </c>
    </row>
    <row r="807" spans="1:51" x14ac:dyDescent="0.25">
      <c r="AQ807" s="26">
        <v>26500</v>
      </c>
      <c r="AR807" s="18">
        <v>4131.1125000000002</v>
      </c>
      <c r="AS807" s="18">
        <v>5153.1125000000002</v>
      </c>
      <c r="AT807" s="18">
        <v>4378.1125000000002</v>
      </c>
      <c r="AU807" s="18">
        <v>4572.1125000000002</v>
      </c>
      <c r="AV807" s="26">
        <v>43500</v>
      </c>
      <c r="AW807" s="18">
        <v>890.32749999999999</v>
      </c>
      <c r="AX807" s="18">
        <v>1912.3274999999999</v>
      </c>
      <c r="AY807" s="18">
        <v>1137.3274999999999</v>
      </c>
    </row>
    <row r="808" spans="1:51" x14ac:dyDescent="0.25">
      <c r="AQ808" s="26">
        <v>27000</v>
      </c>
      <c r="AR808" s="18">
        <v>4097.3625000000002</v>
      </c>
      <c r="AS808" s="18">
        <v>5119.3625000000002</v>
      </c>
      <c r="AT808" s="18">
        <v>4344.3625000000002</v>
      </c>
      <c r="AU808" s="18">
        <v>4538.3625000000002</v>
      </c>
      <c r="AV808" s="26">
        <v>44000</v>
      </c>
      <c r="AW808" s="18">
        <v>856.57749999999999</v>
      </c>
      <c r="AX808" s="18">
        <v>1878.5774999999999</v>
      </c>
      <c r="AY808" s="18">
        <v>1103.5774999999999</v>
      </c>
    </row>
    <row r="809" spans="1:51" x14ac:dyDescent="0.25">
      <c r="AQ809" s="26">
        <v>27500</v>
      </c>
      <c r="AR809" s="18">
        <v>4063.6125000000002</v>
      </c>
      <c r="AS809" s="18">
        <v>5085.6125000000002</v>
      </c>
      <c r="AT809" s="18">
        <v>4310.6125000000002</v>
      </c>
      <c r="AU809" s="18">
        <v>4504.6125000000002</v>
      </c>
      <c r="AV809" s="26">
        <v>44500</v>
      </c>
      <c r="AW809" s="18">
        <v>822.82749999999999</v>
      </c>
      <c r="AX809" s="18">
        <v>1844.8274999999999</v>
      </c>
      <c r="AY809" s="18">
        <v>1069.8274999999999</v>
      </c>
    </row>
    <row r="810" spans="1:51" x14ac:dyDescent="0.25">
      <c r="AQ810" s="26">
        <v>28000</v>
      </c>
      <c r="AR810" s="18">
        <v>4029.8625000000002</v>
      </c>
      <c r="AS810" s="18">
        <v>5051.8625000000002</v>
      </c>
      <c r="AT810" s="18">
        <v>4276.8625000000002</v>
      </c>
      <c r="AU810" s="18">
        <v>4470.8625000000002</v>
      </c>
      <c r="AV810" s="26">
        <v>45000</v>
      </c>
      <c r="AW810" s="18">
        <v>789.07749999999999</v>
      </c>
      <c r="AX810" s="18">
        <v>1811.0774999999999</v>
      </c>
      <c r="AY810" s="18">
        <v>1036.0774999999999</v>
      </c>
    </row>
    <row r="811" spans="1:51" x14ac:dyDescent="0.25">
      <c r="AQ811" s="26">
        <v>28500</v>
      </c>
      <c r="AR811" s="18">
        <v>3996.1125000000002</v>
      </c>
      <c r="AS811" s="18">
        <v>5018.1125000000002</v>
      </c>
      <c r="AT811" s="18">
        <v>4243.1125000000002</v>
      </c>
      <c r="AU811" s="18">
        <v>4437.1125000000002</v>
      </c>
      <c r="AV811" s="26">
        <v>45500</v>
      </c>
      <c r="AW811" s="18">
        <v>755.32749999999999</v>
      </c>
      <c r="AX811" s="18">
        <v>1777.3274999999999</v>
      </c>
      <c r="AY811" s="18">
        <v>1002.3275</v>
      </c>
    </row>
    <row r="812" spans="1:51" x14ac:dyDescent="0.25">
      <c r="AQ812" s="26">
        <v>29000</v>
      </c>
      <c r="AR812" s="18">
        <v>3962.3625000000002</v>
      </c>
      <c r="AS812" s="18">
        <v>4984.3625000000002</v>
      </c>
      <c r="AT812" s="18">
        <v>4209.3625000000002</v>
      </c>
      <c r="AU812" s="18">
        <v>4403.3625000000002</v>
      </c>
      <c r="AV812" s="26">
        <v>46000</v>
      </c>
      <c r="AW812" s="18">
        <v>721.57749999999999</v>
      </c>
      <c r="AX812" s="18">
        <v>1743.5774999999999</v>
      </c>
      <c r="AY812" s="18">
        <v>968.57749999999999</v>
      </c>
    </row>
    <row r="813" spans="1:51" x14ac:dyDescent="0.25">
      <c r="AQ813" s="26">
        <v>29500</v>
      </c>
      <c r="AR813" s="18">
        <v>3928.6125000000002</v>
      </c>
      <c r="AS813" s="18">
        <v>4950.6125000000002</v>
      </c>
      <c r="AT813" s="18">
        <v>4175.6125000000002</v>
      </c>
      <c r="AU813" s="18">
        <v>4369.6125000000002</v>
      </c>
      <c r="AV813" s="26">
        <v>46500</v>
      </c>
      <c r="AW813" s="18">
        <v>687.82749999999999</v>
      </c>
      <c r="AX813" s="18">
        <v>1709.8274999999999</v>
      </c>
      <c r="AY813" s="18">
        <v>934.82749999999999</v>
      </c>
    </row>
    <row r="814" spans="1:51" x14ac:dyDescent="0.25">
      <c r="AQ814" s="26">
        <v>30000</v>
      </c>
      <c r="AR814" s="18">
        <v>3894.8625000000002</v>
      </c>
      <c r="AS814" s="18">
        <v>4916.8625000000002</v>
      </c>
      <c r="AT814" s="18">
        <v>4141.8625000000002</v>
      </c>
      <c r="AU814" s="18">
        <v>4335.8625000000002</v>
      </c>
      <c r="AV814" s="26">
        <v>47000</v>
      </c>
      <c r="AW814" s="18">
        <v>654.07749999999999</v>
      </c>
      <c r="AX814" s="18">
        <v>1676.0774999999999</v>
      </c>
      <c r="AY814" s="18">
        <v>901.07749999999999</v>
      </c>
    </row>
    <row r="815" spans="1:51" x14ac:dyDescent="0.25">
      <c r="AQ815" s="26">
        <v>30500</v>
      </c>
      <c r="AR815" s="18">
        <v>3861.1125000000002</v>
      </c>
      <c r="AS815" s="18">
        <v>4883.1125000000002</v>
      </c>
      <c r="AT815" s="18">
        <v>4108.1125000000002</v>
      </c>
      <c r="AU815" s="18">
        <v>4302.1125000000002</v>
      </c>
      <c r="AV815" s="26">
        <v>47500</v>
      </c>
      <c r="AW815" s="18">
        <v>620.32749999999999</v>
      </c>
      <c r="AX815" s="18">
        <v>1642.3274999999999</v>
      </c>
      <c r="AY815" s="18">
        <v>867.32749999999999</v>
      </c>
    </row>
    <row r="816" spans="1:51" x14ac:dyDescent="0.25">
      <c r="AQ816" s="26">
        <v>31000</v>
      </c>
      <c r="AR816" s="18">
        <v>3827.3625000000002</v>
      </c>
      <c r="AS816" s="18">
        <v>4849.3625000000002</v>
      </c>
      <c r="AT816" s="18">
        <v>4074.3625000000002</v>
      </c>
      <c r="AU816" s="18">
        <v>4268.3625000000002</v>
      </c>
      <c r="AV816" s="26">
        <v>48000</v>
      </c>
      <c r="AW816" s="18">
        <v>586.57749999999999</v>
      </c>
      <c r="AX816" s="18">
        <v>1608.5774999999999</v>
      </c>
      <c r="AY816" s="18">
        <v>833.57749999999999</v>
      </c>
    </row>
    <row r="817" spans="43:51" x14ac:dyDescent="0.25">
      <c r="AQ817" s="26">
        <v>31500</v>
      </c>
      <c r="AR817" s="18">
        <v>3793.6125000000002</v>
      </c>
      <c r="AS817" s="18">
        <v>4815.6125000000002</v>
      </c>
      <c r="AT817" s="18">
        <v>4040.6125000000002</v>
      </c>
      <c r="AU817" s="18">
        <v>4234.6125000000002</v>
      </c>
      <c r="AV817" s="26">
        <v>48500</v>
      </c>
      <c r="AW817" s="18">
        <v>552.82749999999999</v>
      </c>
      <c r="AX817" s="18">
        <v>1574.8274999999999</v>
      </c>
      <c r="AY817" s="18">
        <v>799.82749999999999</v>
      </c>
    </row>
    <row r="818" spans="43:51" x14ac:dyDescent="0.25">
      <c r="AQ818" s="26">
        <v>32000</v>
      </c>
      <c r="AR818" s="18">
        <v>3759.8625000000002</v>
      </c>
      <c r="AS818" s="18">
        <v>4781.8625000000002</v>
      </c>
      <c r="AT818" s="18">
        <v>4006.8625000000002</v>
      </c>
      <c r="AU818" s="18">
        <v>4200.8625000000002</v>
      </c>
      <c r="AV818" s="26">
        <v>49000</v>
      </c>
      <c r="AW818" s="18">
        <v>519.07749999999999</v>
      </c>
      <c r="AX818" s="18">
        <v>1541.0774999999999</v>
      </c>
      <c r="AY818" s="18">
        <v>766.07749999999999</v>
      </c>
    </row>
    <row r="819" spans="43:51" x14ac:dyDescent="0.25">
      <c r="AQ819" s="26">
        <v>32500</v>
      </c>
      <c r="AR819" s="18">
        <v>3726.1125000000002</v>
      </c>
      <c r="AS819" s="18">
        <v>4748.1125000000002</v>
      </c>
      <c r="AT819" s="18">
        <v>3973.1125000000002</v>
      </c>
      <c r="AU819" s="18">
        <v>4167.1125000000002</v>
      </c>
      <c r="AV819" s="26">
        <v>49500</v>
      </c>
      <c r="AW819" s="18">
        <v>485.32749999999999</v>
      </c>
      <c r="AX819" s="18">
        <v>1507.3274999999999</v>
      </c>
      <c r="AY819" s="18">
        <v>732.32749999999999</v>
      </c>
    </row>
    <row r="820" spans="43:51" x14ac:dyDescent="0.25">
      <c r="AQ820" s="26">
        <v>33000</v>
      </c>
      <c r="AR820" s="18">
        <v>3692.3625000000002</v>
      </c>
      <c r="AS820" s="18">
        <v>4714.3625000000002</v>
      </c>
      <c r="AT820" s="18">
        <v>3939.3625000000002</v>
      </c>
      <c r="AU820" s="18">
        <v>4133.3625000000002</v>
      </c>
      <c r="AV820" s="26">
        <v>50000</v>
      </c>
      <c r="AW820" s="18">
        <v>451.57749999999999</v>
      </c>
      <c r="AX820" s="18">
        <v>1473.5774999999999</v>
      </c>
      <c r="AY820" s="18">
        <v>698.57749999999999</v>
      </c>
    </row>
    <row r="821" spans="43:51" x14ac:dyDescent="0.25">
      <c r="AQ821" s="26">
        <v>33500</v>
      </c>
      <c r="AR821" s="18">
        <v>3658.6125000000002</v>
      </c>
      <c r="AS821" s="18">
        <v>4680.6125000000002</v>
      </c>
      <c r="AT821" s="18">
        <v>3905.6125000000002</v>
      </c>
      <c r="AU821" s="18">
        <v>4099.6125000000002</v>
      </c>
      <c r="AV821" s="26">
        <v>50500</v>
      </c>
      <c r="AW821" s="18">
        <v>417.82749999999999</v>
      </c>
      <c r="AX821" s="18">
        <v>1439.8274999999999</v>
      </c>
      <c r="AY821" s="18">
        <v>664.82749999999999</v>
      </c>
    </row>
    <row r="822" spans="43:51" x14ac:dyDescent="0.25">
      <c r="AQ822" s="26">
        <v>34000</v>
      </c>
      <c r="AR822" s="18">
        <v>3624.8625000000002</v>
      </c>
      <c r="AS822" s="18">
        <v>4646.8625000000002</v>
      </c>
      <c r="AT822" s="18">
        <v>3871.8625000000002</v>
      </c>
      <c r="AU822" s="18">
        <v>4065.8625000000002</v>
      </c>
      <c r="AV822" s="26">
        <v>51000</v>
      </c>
      <c r="AW822" s="18">
        <v>384.07749999999999</v>
      </c>
      <c r="AX822" s="18">
        <v>1406.0774999999999</v>
      </c>
      <c r="AY822" s="18">
        <v>631.07749999999999</v>
      </c>
    </row>
    <row r="823" spans="43:51" x14ac:dyDescent="0.25">
      <c r="AQ823" s="26">
        <v>34500</v>
      </c>
      <c r="AR823" s="18">
        <v>3591.1125000000002</v>
      </c>
      <c r="AS823" s="18">
        <v>4613.1125000000002</v>
      </c>
      <c r="AT823" s="18">
        <v>3838.1125000000002</v>
      </c>
      <c r="AU823" s="18">
        <v>4032.1125000000002</v>
      </c>
      <c r="AV823" s="26">
        <v>51500</v>
      </c>
      <c r="AW823" s="18">
        <v>350.32749999999999</v>
      </c>
      <c r="AX823" s="18">
        <v>1372.3274999999999</v>
      </c>
      <c r="AY823" s="18">
        <v>597.32749999999999</v>
      </c>
    </row>
    <row r="824" spans="43:51" x14ac:dyDescent="0.25">
      <c r="AQ824" s="26">
        <v>35000</v>
      </c>
      <c r="AR824" s="18">
        <v>3557.3625000000002</v>
      </c>
      <c r="AS824" s="18">
        <v>4579.3625000000002</v>
      </c>
      <c r="AT824" s="18">
        <v>3804.3625000000002</v>
      </c>
      <c r="AU824" s="18">
        <v>3998.3625000000002</v>
      </c>
      <c r="AV824" s="26">
        <v>52000</v>
      </c>
      <c r="AW824" s="18">
        <v>316.57749999999999</v>
      </c>
      <c r="AX824" s="18">
        <v>1338.5774999999999</v>
      </c>
      <c r="AY824" s="18">
        <v>563.57749999999999</v>
      </c>
    </row>
    <row r="825" spans="43:51" x14ac:dyDescent="0.25">
      <c r="AQ825" s="26">
        <v>35500</v>
      </c>
      <c r="AR825" s="18">
        <v>3523.6125000000002</v>
      </c>
      <c r="AS825" s="18">
        <v>4545.6125000000002</v>
      </c>
      <c r="AT825" s="18">
        <v>3770.6125000000002</v>
      </c>
      <c r="AU825" s="18">
        <v>3964.6125000000002</v>
      </c>
      <c r="AV825" s="26">
        <v>52500</v>
      </c>
      <c r="AW825" s="18">
        <v>282.82749999999999</v>
      </c>
      <c r="AX825" s="18">
        <v>1304.8274999999999</v>
      </c>
      <c r="AY825" s="18">
        <v>529.82749999999999</v>
      </c>
    </row>
    <row r="826" spans="43:51" x14ac:dyDescent="0.25">
      <c r="AQ826" s="26">
        <v>36000</v>
      </c>
      <c r="AR826" s="18">
        <v>3489.8625000000002</v>
      </c>
      <c r="AS826" s="18">
        <v>4511.8625000000002</v>
      </c>
      <c r="AT826" s="18">
        <v>3736.8625000000002</v>
      </c>
      <c r="AU826" s="18">
        <v>3930.8625000000002</v>
      </c>
      <c r="AV826" s="26">
        <v>53000</v>
      </c>
      <c r="AW826" s="18">
        <v>249.07749999999999</v>
      </c>
      <c r="AX826" s="18">
        <v>1271.0774999999999</v>
      </c>
      <c r="AY826" s="18">
        <v>496.07749999999999</v>
      </c>
    </row>
    <row r="827" spans="43:51" x14ac:dyDescent="0.25">
      <c r="AQ827" s="26">
        <v>36500</v>
      </c>
      <c r="AR827" s="18">
        <v>3456.1125000000002</v>
      </c>
      <c r="AS827" s="18">
        <v>4478.1125000000002</v>
      </c>
      <c r="AT827" s="18">
        <v>3703.1125000000002</v>
      </c>
      <c r="AU827" s="18">
        <v>3897.1125000000002</v>
      </c>
      <c r="AV827" s="26">
        <v>53500</v>
      </c>
      <c r="AW827" s="18">
        <v>215.32749999999999</v>
      </c>
      <c r="AX827" s="18">
        <v>1237.3274999999999</v>
      </c>
      <c r="AY827" s="18">
        <v>462.32749999999999</v>
      </c>
    </row>
    <row r="828" spans="43:51" x14ac:dyDescent="0.25">
      <c r="AQ828" s="26">
        <v>37000</v>
      </c>
      <c r="AR828" s="18">
        <v>3422.3625000000002</v>
      </c>
      <c r="AS828" s="18">
        <v>4444.3625000000002</v>
      </c>
      <c r="AT828" s="18">
        <v>3669.3625000000002</v>
      </c>
      <c r="AU828" s="18">
        <v>3863.3625000000002</v>
      </c>
      <c r="AV828" s="26">
        <v>54000</v>
      </c>
      <c r="AW828" s="18">
        <v>181.57749999999999</v>
      </c>
      <c r="AX828" s="18">
        <v>1203.5774999999999</v>
      </c>
      <c r="AY828" s="18">
        <v>428.57749999999999</v>
      </c>
    </row>
    <row r="829" spans="43:51" x14ac:dyDescent="0.25">
      <c r="AQ829" s="26">
        <v>37500</v>
      </c>
      <c r="AR829" s="18">
        <v>3388.6125000000002</v>
      </c>
      <c r="AS829" s="18">
        <v>4410.6125000000002</v>
      </c>
      <c r="AT829" s="18">
        <v>3635.6125000000002</v>
      </c>
      <c r="AU829" s="18">
        <v>3829.6125000000002</v>
      </c>
      <c r="AV829" s="26">
        <v>54500</v>
      </c>
      <c r="AW829" s="18">
        <v>147.82749999999987</v>
      </c>
      <c r="AX829" s="18">
        <v>1169.8274999999999</v>
      </c>
      <c r="AY829" s="18">
        <v>394.82749999999987</v>
      </c>
    </row>
    <row r="830" spans="43:51" x14ac:dyDescent="0.25">
      <c r="AQ830" s="26">
        <v>38000</v>
      </c>
      <c r="AR830" s="18">
        <v>3354.8625000000002</v>
      </c>
      <c r="AS830" s="18">
        <v>4376.8625000000002</v>
      </c>
      <c r="AT830" s="18">
        <v>3601.8625000000002</v>
      </c>
      <c r="AU830" s="18">
        <v>3795.8625000000002</v>
      </c>
      <c r="AV830" s="26">
        <v>55000</v>
      </c>
      <c r="AW830" s="18">
        <v>114.07749999999987</v>
      </c>
      <c r="AX830" s="18">
        <v>1136.0774999999999</v>
      </c>
      <c r="AY830" s="18">
        <v>361.07749999999987</v>
      </c>
    </row>
    <row r="831" spans="43:51" x14ac:dyDescent="0.25">
      <c r="AQ831" s="26">
        <v>38500</v>
      </c>
      <c r="AR831" s="18">
        <v>3321.1125000000002</v>
      </c>
      <c r="AS831" s="18">
        <v>4343.1125000000002</v>
      </c>
      <c r="AT831" s="18">
        <v>3568.1125000000002</v>
      </c>
      <c r="AU831" s="18">
        <v>3762.1125000000002</v>
      </c>
      <c r="AV831" s="26">
        <v>55500</v>
      </c>
      <c r="AW831" s="18">
        <v>80.327499999999873</v>
      </c>
      <c r="AX831" s="18">
        <v>1102.3274999999999</v>
      </c>
      <c r="AY831" s="18">
        <v>327.32749999999987</v>
      </c>
    </row>
    <row r="832" spans="43:51" x14ac:dyDescent="0.25">
      <c r="AQ832" s="26">
        <v>39000</v>
      </c>
      <c r="AR832" s="18">
        <v>3287.3625000000002</v>
      </c>
      <c r="AS832" s="18">
        <v>4309.3625000000002</v>
      </c>
      <c r="AT832" s="18">
        <v>3534.3625000000002</v>
      </c>
      <c r="AU832" s="18">
        <v>3728.3625000000002</v>
      </c>
      <c r="AV832" s="26">
        <v>56000</v>
      </c>
      <c r="AW832" s="18">
        <v>46.577499999999873</v>
      </c>
      <c r="AX832" s="18">
        <v>1068.5774999999999</v>
      </c>
      <c r="AY832" s="18">
        <v>293.57749999999987</v>
      </c>
    </row>
    <row r="833" spans="43:51" x14ac:dyDescent="0.25">
      <c r="AQ833" s="26">
        <v>39500</v>
      </c>
      <c r="AR833" s="18">
        <v>3253.6125000000002</v>
      </c>
      <c r="AS833" s="18">
        <v>4275.6125000000002</v>
      </c>
      <c r="AT833" s="18">
        <v>3500.6125000000002</v>
      </c>
      <c r="AU833" s="18">
        <v>3694.6125000000002</v>
      </c>
      <c r="AV833" s="26">
        <v>56500</v>
      </c>
      <c r="AW833" s="18">
        <v>12.827499999999873</v>
      </c>
      <c r="AX833" s="18">
        <v>1034.8274999999999</v>
      </c>
      <c r="AY833" s="18">
        <v>259.82749999999987</v>
      </c>
    </row>
    <row r="834" spans="43:51" x14ac:dyDescent="0.25">
      <c r="AQ834" s="26">
        <v>40000</v>
      </c>
      <c r="AR834" s="18">
        <v>3219.8625000000002</v>
      </c>
      <c r="AS834" s="18">
        <v>4241.8625000000002</v>
      </c>
      <c r="AT834" s="18">
        <v>3466.8625000000002</v>
      </c>
      <c r="AU834" s="18">
        <v>3660.8625000000002</v>
      </c>
      <c r="AV834" s="26">
        <v>57000</v>
      </c>
      <c r="AW834" s="18"/>
      <c r="AX834" s="18">
        <v>1001.0774999999999</v>
      </c>
      <c r="AY834" s="18">
        <v>226.07749999999987</v>
      </c>
    </row>
    <row r="835" spans="43:51" x14ac:dyDescent="0.25">
      <c r="AQ835" s="26">
        <v>40500</v>
      </c>
      <c r="AR835" s="18">
        <v>3186.1125000000002</v>
      </c>
      <c r="AS835" s="18">
        <v>4208.1125000000002</v>
      </c>
      <c r="AT835" s="18">
        <v>3433.1125000000002</v>
      </c>
      <c r="AU835" s="18">
        <v>3627.1125000000002</v>
      </c>
      <c r="AV835" s="26">
        <v>57500</v>
      </c>
      <c r="AW835" s="18"/>
      <c r="AX835" s="18">
        <v>967.32749999999987</v>
      </c>
      <c r="AY835" s="18">
        <v>192.32749999999987</v>
      </c>
    </row>
    <row r="836" spans="43:51" x14ac:dyDescent="0.25">
      <c r="AQ836" s="26">
        <v>41000</v>
      </c>
      <c r="AR836" s="18">
        <v>3152.3625000000002</v>
      </c>
      <c r="AS836" s="18">
        <v>4174.3625000000002</v>
      </c>
      <c r="AT836" s="18">
        <v>3399.3625000000002</v>
      </c>
      <c r="AU836" s="18">
        <v>3593.3625000000002</v>
      </c>
      <c r="AV836" s="26">
        <v>58000</v>
      </c>
      <c r="AW836" s="18"/>
      <c r="AX836" s="18">
        <v>933.57749999999987</v>
      </c>
      <c r="AY836" s="18">
        <v>158.57749999999987</v>
      </c>
    </row>
    <row r="837" spans="43:51" x14ac:dyDescent="0.25">
      <c r="AQ837" s="26">
        <v>41500</v>
      </c>
      <c r="AR837" s="18">
        <v>3118.6125000000002</v>
      </c>
      <c r="AS837" s="18">
        <v>4140.6125000000002</v>
      </c>
      <c r="AT837" s="18">
        <v>3365.6125000000002</v>
      </c>
      <c r="AU837" s="18">
        <v>3559.6125000000002</v>
      </c>
      <c r="AV837" s="26">
        <v>58500</v>
      </c>
      <c r="AW837" s="18"/>
      <c r="AX837" s="18">
        <v>899.82749999999987</v>
      </c>
      <c r="AY837" s="18">
        <v>124.82749999999987</v>
      </c>
    </row>
    <row r="838" spans="43:51" x14ac:dyDescent="0.25">
      <c r="AQ838" s="26">
        <v>42000</v>
      </c>
      <c r="AR838" s="18">
        <v>3084.8625000000002</v>
      </c>
      <c r="AS838" s="18">
        <v>4106.8625000000002</v>
      </c>
      <c r="AT838" s="18">
        <v>3331.8625000000002</v>
      </c>
      <c r="AU838" s="18">
        <v>3525.8625000000002</v>
      </c>
      <c r="AV838" s="26">
        <v>59000</v>
      </c>
      <c r="AW838" s="18"/>
      <c r="AX838" s="18">
        <v>866.07749999999987</v>
      </c>
      <c r="AY838" s="18">
        <v>91.077499999999873</v>
      </c>
    </row>
    <row r="839" spans="43:51" x14ac:dyDescent="0.25">
      <c r="AQ839" s="26">
        <v>42500</v>
      </c>
      <c r="AR839" s="18">
        <v>3051.1125000000002</v>
      </c>
      <c r="AS839" s="18">
        <v>4073.1125000000002</v>
      </c>
      <c r="AT839" s="18">
        <v>3298.1125000000002</v>
      </c>
      <c r="AU839" s="18">
        <v>3492.1125000000002</v>
      </c>
      <c r="AV839" s="26">
        <v>59500</v>
      </c>
      <c r="AW839" s="18"/>
      <c r="AX839" s="18">
        <v>832.32749999999987</v>
      </c>
      <c r="AY839" s="18">
        <v>57.327499999999873</v>
      </c>
    </row>
    <row r="840" spans="43:51" x14ac:dyDescent="0.25">
      <c r="AQ840" s="26">
        <v>43000</v>
      </c>
      <c r="AR840" s="18">
        <v>3017.3625000000002</v>
      </c>
      <c r="AS840" s="18">
        <v>4039.3625000000002</v>
      </c>
      <c r="AT840" s="18">
        <v>3264.3625000000002</v>
      </c>
      <c r="AU840" s="18">
        <v>3458.3625000000002</v>
      </c>
      <c r="AV840" s="26">
        <v>60000</v>
      </c>
      <c r="AW840" s="18"/>
      <c r="AX840" s="18">
        <v>798.57749999999987</v>
      </c>
      <c r="AY840" s="18">
        <v>23.577499999999873</v>
      </c>
    </row>
    <row r="841" spans="43:51" x14ac:dyDescent="0.25">
      <c r="AQ841" s="26">
        <v>43500</v>
      </c>
      <c r="AR841" s="18">
        <v>2983.6125000000002</v>
      </c>
      <c r="AS841" s="18">
        <v>4005.6125000000002</v>
      </c>
      <c r="AT841" s="18">
        <v>3230.6125000000002</v>
      </c>
      <c r="AU841" s="18">
        <v>3424.6125000000002</v>
      </c>
      <c r="AV841" s="26">
        <v>60500</v>
      </c>
      <c r="AW841" s="18"/>
      <c r="AX841" s="18">
        <v>764.82749999999987</v>
      </c>
      <c r="AY841" s="18"/>
    </row>
    <row r="842" spans="43:51" x14ac:dyDescent="0.25">
      <c r="AQ842" s="26">
        <v>44000</v>
      </c>
      <c r="AR842" s="18">
        <v>2949.8625000000002</v>
      </c>
      <c r="AS842" s="18">
        <v>3971.8625000000002</v>
      </c>
      <c r="AT842" s="18">
        <v>3196.8625000000002</v>
      </c>
      <c r="AU842" s="18">
        <v>3390.8625000000002</v>
      </c>
      <c r="AV842" s="26">
        <v>61000</v>
      </c>
      <c r="AW842" s="18"/>
      <c r="AX842" s="18">
        <v>731.07749999999987</v>
      </c>
      <c r="AY842" s="18"/>
    </row>
    <row r="843" spans="43:51" x14ac:dyDescent="0.25">
      <c r="AQ843" s="26">
        <v>44500</v>
      </c>
      <c r="AR843" s="18">
        <v>2916.1125000000002</v>
      </c>
      <c r="AS843" s="18">
        <v>3938.1125000000002</v>
      </c>
      <c r="AT843" s="18">
        <v>3163.1125000000002</v>
      </c>
      <c r="AU843" s="18">
        <v>3357.1125000000002</v>
      </c>
      <c r="AV843" s="26">
        <v>61500</v>
      </c>
      <c r="AW843" s="18"/>
      <c r="AX843" s="18">
        <v>697.32749999999987</v>
      </c>
      <c r="AY843" s="18"/>
    </row>
    <row r="844" spans="43:51" x14ac:dyDescent="0.25">
      <c r="AQ844" s="26">
        <v>45000</v>
      </c>
      <c r="AR844" s="18">
        <v>2882.3625000000002</v>
      </c>
      <c r="AS844" s="18">
        <v>3904.3625000000002</v>
      </c>
      <c r="AT844" s="18">
        <v>3129.3625000000002</v>
      </c>
      <c r="AU844" s="18">
        <v>3323.3625000000002</v>
      </c>
      <c r="AV844" s="26">
        <v>62000</v>
      </c>
      <c r="AW844" s="18"/>
      <c r="AX844" s="18">
        <v>663.57749999999987</v>
      </c>
      <c r="AY844" s="18"/>
    </row>
    <row r="845" spans="43:51" x14ac:dyDescent="0.25">
      <c r="AQ845" s="26">
        <v>45500</v>
      </c>
      <c r="AR845" s="18">
        <v>2848.6125000000002</v>
      </c>
      <c r="AS845" s="18">
        <v>3870.6125000000002</v>
      </c>
      <c r="AT845" s="18">
        <v>3095.6125000000002</v>
      </c>
      <c r="AU845" s="18">
        <v>3289.6125000000002</v>
      </c>
      <c r="AV845" s="26">
        <v>62500</v>
      </c>
      <c r="AW845" s="18"/>
      <c r="AX845" s="18">
        <v>629.82749999999987</v>
      </c>
      <c r="AY845" s="18"/>
    </row>
    <row r="846" spans="43:51" x14ac:dyDescent="0.25">
      <c r="AQ846" s="26">
        <v>46000</v>
      </c>
      <c r="AR846" s="18">
        <v>2814.8625000000002</v>
      </c>
      <c r="AS846" s="18">
        <v>3836.8625000000002</v>
      </c>
      <c r="AT846" s="18">
        <v>3061.8625000000002</v>
      </c>
      <c r="AU846" s="18">
        <v>3255.8625000000002</v>
      </c>
      <c r="AV846" s="26">
        <v>63000</v>
      </c>
      <c r="AW846" s="18"/>
      <c r="AX846" s="18">
        <v>596.07749999999987</v>
      </c>
      <c r="AY846" s="18"/>
    </row>
    <row r="847" spans="43:51" x14ac:dyDescent="0.25">
      <c r="AQ847" s="26">
        <v>46500</v>
      </c>
      <c r="AR847" s="18">
        <v>2781.1125000000002</v>
      </c>
      <c r="AS847" s="18">
        <v>3803.1125000000002</v>
      </c>
      <c r="AT847" s="18">
        <v>3028.1125000000002</v>
      </c>
      <c r="AU847" s="18">
        <v>3222.1125000000002</v>
      </c>
      <c r="AV847" s="26">
        <v>63500</v>
      </c>
      <c r="AW847" s="18"/>
      <c r="AX847" s="18">
        <v>562.32749999999987</v>
      </c>
      <c r="AY847" s="18"/>
    </row>
    <row r="848" spans="43:51" x14ac:dyDescent="0.25">
      <c r="AQ848" s="26">
        <v>47000</v>
      </c>
      <c r="AR848" s="18">
        <v>2747.3625000000002</v>
      </c>
      <c r="AS848" s="18">
        <v>3769.3625000000002</v>
      </c>
      <c r="AT848" s="18">
        <v>2994.3625000000002</v>
      </c>
      <c r="AU848" s="18">
        <v>3188.3625000000002</v>
      </c>
      <c r="AV848" s="26">
        <v>64000</v>
      </c>
      <c r="AW848" s="18"/>
      <c r="AX848" s="18">
        <v>528.57749999999987</v>
      </c>
      <c r="AY848" s="18"/>
    </row>
    <row r="849" spans="43:51" x14ac:dyDescent="0.25">
      <c r="AQ849" s="26">
        <v>47500</v>
      </c>
      <c r="AR849" s="18">
        <v>2713.6125000000002</v>
      </c>
      <c r="AS849" s="18">
        <v>3735.6125000000002</v>
      </c>
      <c r="AT849" s="18">
        <v>2960.6125000000002</v>
      </c>
      <c r="AU849" s="18">
        <v>3154.6125000000002</v>
      </c>
      <c r="AV849" s="26">
        <v>64500</v>
      </c>
      <c r="AW849" s="18"/>
      <c r="AX849" s="18">
        <v>494.82749999999987</v>
      </c>
      <c r="AY849" s="18"/>
    </row>
    <row r="850" spans="43:51" x14ac:dyDescent="0.25">
      <c r="AQ850" s="26">
        <v>48000</v>
      </c>
      <c r="AR850" s="18">
        <v>2679.8625000000002</v>
      </c>
      <c r="AS850" s="18">
        <v>3701.8625000000002</v>
      </c>
      <c r="AT850" s="18">
        <v>2926.8625000000002</v>
      </c>
      <c r="AU850" s="18">
        <v>3120.8625000000002</v>
      </c>
      <c r="AV850" s="26">
        <v>65000</v>
      </c>
      <c r="AW850" s="18"/>
      <c r="AX850" s="18">
        <v>461.07749999999987</v>
      </c>
      <c r="AY850" s="18"/>
    </row>
    <row r="851" spans="43:51" x14ac:dyDescent="0.25">
      <c r="AQ851" s="26">
        <v>48500</v>
      </c>
      <c r="AR851" s="18">
        <v>2646.1125000000002</v>
      </c>
      <c r="AS851" s="18">
        <v>3668.1125000000002</v>
      </c>
      <c r="AT851" s="18">
        <v>2893.1125000000002</v>
      </c>
      <c r="AU851" s="18">
        <v>3087.1125000000002</v>
      </c>
      <c r="AV851" s="26">
        <v>65500</v>
      </c>
      <c r="AW851" s="18"/>
      <c r="AX851" s="18">
        <v>427.32749999999987</v>
      </c>
      <c r="AY851" s="18"/>
    </row>
    <row r="852" spans="43:51" x14ac:dyDescent="0.25">
      <c r="AQ852" s="26">
        <v>49000</v>
      </c>
      <c r="AR852" s="18">
        <v>2612.3625000000002</v>
      </c>
      <c r="AS852" s="18">
        <v>3634.3625000000002</v>
      </c>
      <c r="AT852" s="18">
        <v>2859.3625000000002</v>
      </c>
      <c r="AU852" s="18">
        <v>3053.3625000000002</v>
      </c>
      <c r="AV852" s="26">
        <v>66000</v>
      </c>
      <c r="AW852" s="18"/>
      <c r="AX852" s="18">
        <v>393.57749999999987</v>
      </c>
      <c r="AY852" s="18"/>
    </row>
    <row r="853" spans="43:51" x14ac:dyDescent="0.25">
      <c r="AQ853" s="26">
        <v>49500</v>
      </c>
      <c r="AR853" s="18">
        <v>2578.6125000000002</v>
      </c>
      <c r="AS853" s="18">
        <v>3600.6125000000002</v>
      </c>
      <c r="AT853" s="18">
        <v>2825.6125000000002</v>
      </c>
      <c r="AU853" s="18">
        <v>3019.6125000000002</v>
      </c>
      <c r="AV853" s="26">
        <v>66500</v>
      </c>
      <c r="AW853" s="18"/>
      <c r="AX853" s="18">
        <v>359.82749999999987</v>
      </c>
      <c r="AY853" s="18"/>
    </row>
    <row r="854" spans="43:51" x14ac:dyDescent="0.25">
      <c r="AQ854" s="26">
        <v>50000</v>
      </c>
      <c r="AR854" s="18">
        <v>2544.8625000000002</v>
      </c>
      <c r="AS854" s="18">
        <v>3566.8625000000002</v>
      </c>
      <c r="AT854" s="18">
        <v>2791.8625000000002</v>
      </c>
      <c r="AU854" s="18">
        <v>2985.8625000000002</v>
      </c>
      <c r="AV854" s="26">
        <v>67000</v>
      </c>
      <c r="AW854" s="18"/>
      <c r="AX854" s="18">
        <v>326.07749999999987</v>
      </c>
      <c r="AY854" s="18"/>
    </row>
    <row r="855" spans="43:51" x14ac:dyDescent="0.25">
      <c r="AQ855" s="26">
        <v>50500</v>
      </c>
      <c r="AR855" s="18">
        <v>2511.1125000000002</v>
      </c>
      <c r="AS855" s="18">
        <v>3533.1125000000002</v>
      </c>
      <c r="AT855" s="18">
        <v>2758.1125000000002</v>
      </c>
      <c r="AU855" s="18">
        <v>2952.1125000000002</v>
      </c>
      <c r="AV855" s="26">
        <v>67500</v>
      </c>
      <c r="AW855" s="18"/>
      <c r="AX855" s="18">
        <v>292.32749999999987</v>
      </c>
      <c r="AY855" s="18"/>
    </row>
    <row r="856" spans="43:51" x14ac:dyDescent="0.25">
      <c r="AQ856" s="26">
        <v>51000</v>
      </c>
      <c r="AR856" s="18">
        <v>2477.3625000000002</v>
      </c>
      <c r="AS856" s="18">
        <v>3499.3625000000002</v>
      </c>
      <c r="AT856" s="18">
        <v>2724.3625000000002</v>
      </c>
      <c r="AU856" s="18">
        <v>2918.3625000000002</v>
      </c>
      <c r="AV856" s="26">
        <v>68000</v>
      </c>
      <c r="AW856" s="18"/>
      <c r="AX856" s="18">
        <v>258.57749999999987</v>
      </c>
      <c r="AY856" s="18"/>
    </row>
    <row r="857" spans="43:51" x14ac:dyDescent="0.25">
      <c r="AQ857" s="26">
        <v>51500</v>
      </c>
      <c r="AR857" s="18">
        <v>2443.6125000000002</v>
      </c>
      <c r="AS857" s="18">
        <v>3465.6125000000002</v>
      </c>
      <c r="AT857" s="18">
        <v>2690.6125000000002</v>
      </c>
      <c r="AU857" s="18">
        <v>2884.6125000000002</v>
      </c>
      <c r="AV857" s="26">
        <v>68500</v>
      </c>
      <c r="AW857" s="18"/>
      <c r="AX857" s="18">
        <v>224.82749999999987</v>
      </c>
      <c r="AY857" s="18"/>
    </row>
    <row r="858" spans="43:51" x14ac:dyDescent="0.25">
      <c r="AQ858" s="26">
        <v>52000</v>
      </c>
      <c r="AR858" s="18">
        <v>2409.8625000000002</v>
      </c>
      <c r="AS858" s="18">
        <v>3431.8625000000002</v>
      </c>
      <c r="AT858" s="18">
        <v>2656.8625000000002</v>
      </c>
      <c r="AU858" s="18">
        <v>2850.8625000000002</v>
      </c>
      <c r="AV858" s="26">
        <v>69000</v>
      </c>
      <c r="AW858" s="18"/>
      <c r="AX858" s="18">
        <v>191.07749999999987</v>
      </c>
      <c r="AY858" s="18"/>
    </row>
    <row r="859" spans="43:51" x14ac:dyDescent="0.25">
      <c r="AQ859" s="26">
        <v>52500</v>
      </c>
      <c r="AR859" s="18">
        <v>2376.1124999999997</v>
      </c>
      <c r="AS859" s="18">
        <v>3398.1124999999997</v>
      </c>
      <c r="AT859" s="18">
        <v>2623.1124999999997</v>
      </c>
      <c r="AU859" s="18">
        <v>2817.1124999999997</v>
      </c>
      <c r="AV859" s="26">
        <v>69500</v>
      </c>
      <c r="AW859" s="18"/>
      <c r="AX859" s="18">
        <v>157.32749999999987</v>
      </c>
      <c r="AY859" s="18"/>
    </row>
    <row r="860" spans="43:51" x14ac:dyDescent="0.25">
      <c r="AQ860" s="26">
        <v>53000</v>
      </c>
      <c r="AR860" s="18">
        <v>2342.3624999999997</v>
      </c>
      <c r="AS860" s="18">
        <v>3364.3624999999997</v>
      </c>
      <c r="AT860" s="18">
        <v>2589.3624999999997</v>
      </c>
      <c r="AU860" s="18">
        <v>2783.3624999999997</v>
      </c>
      <c r="AV860" s="26">
        <v>70000</v>
      </c>
      <c r="AW860" s="18"/>
      <c r="AX860" s="18">
        <v>123.57749999999987</v>
      </c>
      <c r="AY860" s="18"/>
    </row>
    <row r="861" spans="43:51" x14ac:dyDescent="0.25">
      <c r="AQ861" s="26">
        <v>53500</v>
      </c>
      <c r="AR861" s="18">
        <v>2308.6124999999997</v>
      </c>
      <c r="AS861" s="18">
        <v>3330.6124999999997</v>
      </c>
      <c r="AT861" s="18">
        <v>2555.6124999999997</v>
      </c>
      <c r="AU861" s="18">
        <v>2749.6124999999997</v>
      </c>
      <c r="AV861" s="26">
        <v>70500</v>
      </c>
      <c r="AW861" s="18"/>
      <c r="AX861" s="18">
        <v>89.827499999999873</v>
      </c>
      <c r="AY861" s="18"/>
    </row>
    <row r="862" spans="43:51" x14ac:dyDescent="0.25">
      <c r="AQ862" s="26">
        <v>54000</v>
      </c>
      <c r="AR862" s="18">
        <v>2274.8624999999997</v>
      </c>
      <c r="AS862" s="18">
        <v>3296.8624999999997</v>
      </c>
      <c r="AT862" s="18">
        <v>2521.8624999999997</v>
      </c>
      <c r="AU862" s="18">
        <v>2715.8624999999997</v>
      </c>
      <c r="AV862" s="26">
        <v>71000</v>
      </c>
      <c r="AW862" s="18"/>
      <c r="AX862" s="18">
        <v>56.077499999999873</v>
      </c>
      <c r="AY862" s="18"/>
    </row>
    <row r="863" spans="43:51" x14ac:dyDescent="0.25">
      <c r="AQ863" s="26">
        <v>54500</v>
      </c>
      <c r="AR863" s="18">
        <v>2241.1124999999997</v>
      </c>
      <c r="AS863" s="18">
        <v>3263.1124999999997</v>
      </c>
      <c r="AT863" s="18">
        <v>2488.1124999999997</v>
      </c>
      <c r="AU863" s="18">
        <v>2682.1124999999997</v>
      </c>
      <c r="AV863" s="26">
        <v>71500</v>
      </c>
      <c r="AW863" s="18"/>
      <c r="AX863" s="18">
        <v>22.327499999999873</v>
      </c>
      <c r="AY863" s="18"/>
    </row>
    <row r="864" spans="43:51" x14ac:dyDescent="0.25">
      <c r="AQ864" s="26">
        <v>55000</v>
      </c>
      <c r="AR864" s="18">
        <v>2207.3624999999997</v>
      </c>
      <c r="AS864" s="18">
        <v>3229.3624999999997</v>
      </c>
      <c r="AT864" s="18">
        <v>2454.3624999999997</v>
      </c>
      <c r="AU864" s="18">
        <v>2648.3624999999997</v>
      </c>
      <c r="AV864" s="26"/>
      <c r="AW864" s="18"/>
      <c r="AX864" s="18"/>
      <c r="AY864" s="18"/>
    </row>
    <row r="865" spans="43:51" x14ac:dyDescent="0.25">
      <c r="AQ865" s="26">
        <v>55500</v>
      </c>
      <c r="AR865" s="18">
        <v>2173.6124999999997</v>
      </c>
      <c r="AS865" s="18">
        <v>3195.6124999999997</v>
      </c>
      <c r="AT865" s="18">
        <v>2420.6124999999997</v>
      </c>
      <c r="AU865" s="18">
        <v>2614.6124999999997</v>
      </c>
      <c r="AV865" s="26"/>
      <c r="AW865" s="18"/>
      <c r="AX865" s="18"/>
      <c r="AY865" s="18"/>
    </row>
    <row r="866" spans="43:51" x14ac:dyDescent="0.25">
      <c r="AQ866" s="26">
        <v>56000</v>
      </c>
      <c r="AR866" s="18">
        <v>2139.8624999999997</v>
      </c>
      <c r="AS866" s="18">
        <v>3161.8624999999997</v>
      </c>
      <c r="AT866" s="18">
        <v>2386.8624999999997</v>
      </c>
      <c r="AU866" s="18">
        <v>2580.8624999999997</v>
      </c>
      <c r="AV866" s="26"/>
      <c r="AW866" s="18"/>
      <c r="AX866" s="18"/>
      <c r="AY866" s="18"/>
    </row>
    <row r="867" spans="43:51" x14ac:dyDescent="0.25">
      <c r="AQ867" s="26">
        <v>56500</v>
      </c>
      <c r="AR867" s="18">
        <v>2106.1124999999997</v>
      </c>
      <c r="AS867" s="18">
        <v>3128.1124999999997</v>
      </c>
      <c r="AT867" s="18">
        <v>2353.1124999999997</v>
      </c>
      <c r="AU867" s="18">
        <v>2547.1124999999997</v>
      </c>
      <c r="AV867" s="26"/>
      <c r="AW867" s="18"/>
      <c r="AX867" s="18"/>
      <c r="AY867" s="18"/>
    </row>
    <row r="868" spans="43:51" x14ac:dyDescent="0.25">
      <c r="AQ868" s="26">
        <v>57000</v>
      </c>
      <c r="AR868" s="18">
        <v>2072.3624999999997</v>
      </c>
      <c r="AS868" s="18">
        <v>3094.3624999999997</v>
      </c>
      <c r="AT868" s="18">
        <v>2319.3624999999997</v>
      </c>
      <c r="AU868" s="18">
        <v>2513.3624999999997</v>
      </c>
      <c r="AV868" s="26"/>
      <c r="AW868" s="18"/>
      <c r="AX868" s="18"/>
      <c r="AY868" s="18"/>
    </row>
    <row r="869" spans="43:51" x14ac:dyDescent="0.25">
      <c r="AQ869" s="26">
        <v>57500</v>
      </c>
      <c r="AR869" s="18">
        <v>2038.6124999999997</v>
      </c>
      <c r="AS869" s="18">
        <v>3060.6124999999997</v>
      </c>
      <c r="AT869" s="18">
        <v>2285.6124999999997</v>
      </c>
      <c r="AU869" s="18">
        <v>2479.6124999999997</v>
      </c>
      <c r="AV869" s="26"/>
      <c r="AW869" s="18"/>
      <c r="AX869" s="18"/>
      <c r="AY869" s="18"/>
    </row>
    <row r="870" spans="43:51" x14ac:dyDescent="0.25">
      <c r="AQ870" s="26">
        <v>58000</v>
      </c>
      <c r="AR870" s="18">
        <v>2004.8624999999997</v>
      </c>
      <c r="AS870" s="18">
        <v>3026.8624999999997</v>
      </c>
      <c r="AT870" s="18">
        <v>2251.8624999999997</v>
      </c>
      <c r="AU870" s="18">
        <v>2445.8624999999997</v>
      </c>
      <c r="AV870" s="26"/>
      <c r="AW870" s="18"/>
      <c r="AX870" s="18"/>
      <c r="AY870" s="18"/>
    </row>
    <row r="871" spans="43:51" x14ac:dyDescent="0.25">
      <c r="AQ871" s="26">
        <v>58500</v>
      </c>
      <c r="AR871" s="18">
        <v>1971.1124999999997</v>
      </c>
      <c r="AS871" s="18">
        <v>2993.1124999999997</v>
      </c>
      <c r="AT871" s="18">
        <v>2218.1124999999997</v>
      </c>
      <c r="AU871" s="18">
        <v>2412.1124999999997</v>
      </c>
      <c r="AV871" s="26"/>
      <c r="AW871" s="18"/>
      <c r="AX871" s="18"/>
      <c r="AY871" s="18"/>
    </row>
    <row r="872" spans="43:51" x14ac:dyDescent="0.25">
      <c r="AQ872" s="26">
        <v>59000</v>
      </c>
      <c r="AR872" s="18">
        <v>1937.3624999999997</v>
      </c>
      <c r="AS872" s="18">
        <v>2959.3624999999997</v>
      </c>
      <c r="AT872" s="18">
        <v>2184.3624999999997</v>
      </c>
      <c r="AU872" s="18">
        <v>2378.3624999999997</v>
      </c>
      <c r="AV872" s="26"/>
      <c r="AW872" s="18"/>
      <c r="AX872" s="18"/>
      <c r="AY872" s="18"/>
    </row>
    <row r="873" spans="43:51" x14ac:dyDescent="0.25">
      <c r="AQ873" s="26">
        <v>59500</v>
      </c>
      <c r="AR873" s="18">
        <v>1903.6124999999997</v>
      </c>
      <c r="AS873" s="18">
        <v>2925.6124999999997</v>
      </c>
      <c r="AT873" s="18">
        <v>2150.6124999999997</v>
      </c>
      <c r="AU873" s="18">
        <v>2344.6124999999997</v>
      </c>
      <c r="AV873" s="26"/>
      <c r="AW873" s="18"/>
      <c r="AX873" s="18"/>
      <c r="AY873" s="18"/>
    </row>
    <row r="874" spans="43:51" x14ac:dyDescent="0.25">
      <c r="AQ874" s="26">
        <v>60000</v>
      </c>
      <c r="AR874" s="18">
        <v>1869.8624999999997</v>
      </c>
      <c r="AS874" s="18">
        <v>2891.8624999999997</v>
      </c>
      <c r="AT874" s="18">
        <v>2116.8624999999997</v>
      </c>
      <c r="AU874" s="18">
        <v>2310.8624999999997</v>
      </c>
      <c r="AV874" s="26"/>
      <c r="AW874" s="18"/>
      <c r="AX874" s="18"/>
      <c r="AY874" s="18"/>
    </row>
    <row r="875" spans="43:51" x14ac:dyDescent="0.25">
      <c r="AQ875" s="26">
        <v>60500</v>
      </c>
      <c r="AR875" s="18">
        <v>1836.1124999999997</v>
      </c>
      <c r="AS875" s="18">
        <v>2858.1124999999997</v>
      </c>
      <c r="AT875" s="18">
        <v>2083.1124999999997</v>
      </c>
      <c r="AU875" s="18">
        <v>2277.1124999999997</v>
      </c>
      <c r="AV875" s="26"/>
      <c r="AW875" s="18"/>
      <c r="AX875" s="18"/>
      <c r="AY875" s="18"/>
    </row>
    <row r="876" spans="43:51" x14ac:dyDescent="0.25">
      <c r="AQ876" s="26">
        <v>61000</v>
      </c>
      <c r="AR876" s="18">
        <v>1802.3624999999997</v>
      </c>
      <c r="AS876" s="18">
        <v>2824.3624999999997</v>
      </c>
      <c r="AT876" s="18">
        <v>2049.3624999999997</v>
      </c>
      <c r="AU876" s="18">
        <v>2243.3624999999997</v>
      </c>
      <c r="AV876" s="26"/>
      <c r="AW876" s="18"/>
      <c r="AX876" s="18"/>
      <c r="AY876" s="18"/>
    </row>
    <row r="877" spans="43:51" x14ac:dyDescent="0.25">
      <c r="AQ877" s="26">
        <v>61500</v>
      </c>
      <c r="AR877" s="18">
        <v>1768.6124999999997</v>
      </c>
      <c r="AS877" s="18">
        <v>2790.6124999999997</v>
      </c>
      <c r="AT877" s="18">
        <v>2015.6124999999997</v>
      </c>
      <c r="AU877" s="18">
        <v>2209.6124999999997</v>
      </c>
      <c r="AV877" s="26"/>
      <c r="AW877" s="18"/>
      <c r="AX877" s="18"/>
      <c r="AY877" s="18"/>
    </row>
    <row r="878" spans="43:51" x14ac:dyDescent="0.25">
      <c r="AQ878" s="26">
        <v>62000</v>
      </c>
      <c r="AR878" s="18">
        <v>1734.8624999999997</v>
      </c>
      <c r="AS878" s="18">
        <v>2756.8624999999997</v>
      </c>
      <c r="AT878" s="18">
        <v>1981.8624999999997</v>
      </c>
      <c r="AU878" s="18">
        <v>2175.8624999999997</v>
      </c>
      <c r="AV878" s="26"/>
      <c r="AW878" s="18"/>
      <c r="AX878" s="18"/>
      <c r="AY878" s="18"/>
    </row>
    <row r="879" spans="43:51" x14ac:dyDescent="0.25">
      <c r="AQ879" s="26">
        <v>62500</v>
      </c>
      <c r="AR879" s="18">
        <v>1701.1124999999997</v>
      </c>
      <c r="AS879" s="18">
        <v>2723.1124999999997</v>
      </c>
      <c r="AT879" s="18">
        <v>1948.1124999999997</v>
      </c>
      <c r="AU879" s="18">
        <v>2142.1124999999997</v>
      </c>
      <c r="AV879" s="26"/>
      <c r="AW879" s="18"/>
      <c r="AX879" s="18"/>
      <c r="AY879" s="18"/>
    </row>
    <row r="880" spans="43:51" x14ac:dyDescent="0.25">
      <c r="AQ880" s="26">
        <v>63000</v>
      </c>
      <c r="AR880" s="18">
        <v>1667.3624999999997</v>
      </c>
      <c r="AS880" s="18">
        <v>2689.3624999999997</v>
      </c>
      <c r="AT880" s="18">
        <v>1914.3624999999997</v>
      </c>
      <c r="AU880" s="18">
        <v>2108.3624999999997</v>
      </c>
      <c r="AV880" s="26"/>
      <c r="AW880" s="18"/>
      <c r="AX880" s="18"/>
      <c r="AY880" s="18"/>
    </row>
    <row r="881" spans="43:51" x14ac:dyDescent="0.25">
      <c r="AQ881" s="26">
        <v>63500</v>
      </c>
      <c r="AR881" s="18">
        <v>1633.6124999999997</v>
      </c>
      <c r="AS881" s="18">
        <v>2655.6124999999997</v>
      </c>
      <c r="AT881" s="18">
        <v>1880.6124999999997</v>
      </c>
      <c r="AU881" s="18">
        <v>2074.6124999999997</v>
      </c>
      <c r="AV881" s="26"/>
      <c r="AW881" s="18"/>
      <c r="AX881" s="18"/>
      <c r="AY881" s="18"/>
    </row>
    <row r="882" spans="43:51" x14ac:dyDescent="0.25">
      <c r="AQ882" s="26">
        <v>64000</v>
      </c>
      <c r="AR882" s="18">
        <v>1599.8624999999997</v>
      </c>
      <c r="AS882" s="18">
        <v>2621.8624999999997</v>
      </c>
      <c r="AT882" s="18">
        <v>1846.8624999999997</v>
      </c>
      <c r="AU882" s="18">
        <v>2040.8624999999997</v>
      </c>
      <c r="AV882" s="26"/>
      <c r="AW882" s="18"/>
      <c r="AX882" s="18"/>
      <c r="AY882" s="18"/>
    </row>
    <row r="883" spans="43:51" x14ac:dyDescent="0.25">
      <c r="AQ883" s="26">
        <v>64500</v>
      </c>
      <c r="AR883" s="18">
        <v>1566.1124999999997</v>
      </c>
      <c r="AS883" s="18">
        <v>2588.1124999999997</v>
      </c>
      <c r="AT883" s="18">
        <v>1813.1124999999997</v>
      </c>
      <c r="AU883" s="18">
        <v>2007.1124999999997</v>
      </c>
      <c r="AV883" s="26"/>
      <c r="AW883" s="18"/>
      <c r="AX883" s="18"/>
      <c r="AY883" s="18"/>
    </row>
    <row r="884" spans="43:51" x14ac:dyDescent="0.25">
      <c r="AQ884" s="26">
        <v>65000</v>
      </c>
      <c r="AR884" s="18">
        <v>1532.3624999999997</v>
      </c>
      <c r="AS884" s="18">
        <v>2554.3624999999997</v>
      </c>
      <c r="AT884" s="18">
        <v>1779.3624999999997</v>
      </c>
      <c r="AU884" s="18">
        <v>1973.3624999999997</v>
      </c>
      <c r="AV884" s="26"/>
      <c r="AW884" s="18"/>
      <c r="AX884" s="18"/>
      <c r="AY884" s="18"/>
    </row>
    <row r="885" spans="43:51" x14ac:dyDescent="0.25">
      <c r="AQ885" s="26">
        <v>65500</v>
      </c>
      <c r="AR885" s="18">
        <v>1498.6124999999997</v>
      </c>
      <c r="AS885" s="18">
        <v>2520.6124999999997</v>
      </c>
      <c r="AT885" s="18">
        <v>1745.6124999999997</v>
      </c>
      <c r="AU885" s="18">
        <v>1939.6124999999997</v>
      </c>
      <c r="AV885" s="26"/>
      <c r="AW885" s="18"/>
      <c r="AX885" s="18"/>
      <c r="AY885" s="18"/>
    </row>
    <row r="886" spans="43:51" x14ac:dyDescent="0.25">
      <c r="AQ886" s="26">
        <v>66000</v>
      </c>
      <c r="AR886" s="18">
        <v>1464.8624999999997</v>
      </c>
      <c r="AS886" s="18">
        <v>2486.8624999999997</v>
      </c>
      <c r="AT886" s="18">
        <v>1711.8624999999997</v>
      </c>
      <c r="AU886" s="18">
        <v>1905.8624999999997</v>
      </c>
      <c r="AV886" s="26"/>
      <c r="AW886" s="18"/>
      <c r="AX886" s="18"/>
      <c r="AY886" s="18"/>
    </row>
    <row r="887" spans="43:51" x14ac:dyDescent="0.25">
      <c r="AQ887" s="26">
        <v>66500</v>
      </c>
      <c r="AR887" s="18">
        <v>1431.1124999999997</v>
      </c>
      <c r="AS887" s="18">
        <v>2453.1124999999997</v>
      </c>
      <c r="AT887" s="18">
        <v>1678.1124999999997</v>
      </c>
      <c r="AU887" s="18">
        <v>1872.1124999999997</v>
      </c>
      <c r="AV887" s="26"/>
      <c r="AW887" s="18"/>
      <c r="AX887" s="18"/>
      <c r="AY887" s="18"/>
    </row>
    <row r="888" spans="43:51" x14ac:dyDescent="0.25">
      <c r="AQ888" s="26">
        <v>67000</v>
      </c>
      <c r="AR888" s="18">
        <v>1397.3624999999997</v>
      </c>
      <c r="AS888" s="18">
        <v>2419.3624999999997</v>
      </c>
      <c r="AT888" s="18">
        <v>1644.3624999999997</v>
      </c>
      <c r="AU888" s="18">
        <v>1838.3624999999997</v>
      </c>
      <c r="AV888" s="26"/>
      <c r="AW888" s="18"/>
      <c r="AX888" s="18"/>
      <c r="AY888" s="18"/>
    </row>
    <row r="889" spans="43:51" x14ac:dyDescent="0.25">
      <c r="AQ889" s="26">
        <v>67500</v>
      </c>
      <c r="AR889" s="18">
        <v>1363.6124999999997</v>
      </c>
      <c r="AS889" s="18">
        <v>2385.6124999999997</v>
      </c>
      <c r="AT889" s="18">
        <v>1610.6124999999997</v>
      </c>
      <c r="AU889" s="18">
        <v>1804.6124999999997</v>
      </c>
      <c r="AV889" s="26"/>
      <c r="AW889" s="18"/>
      <c r="AX889" s="18"/>
      <c r="AY889" s="18"/>
    </row>
    <row r="890" spans="43:51" x14ac:dyDescent="0.25">
      <c r="AQ890" s="26">
        <v>68000</v>
      </c>
      <c r="AR890" s="18">
        <v>1329.8624999999997</v>
      </c>
      <c r="AS890" s="18">
        <v>2351.8624999999997</v>
      </c>
      <c r="AT890" s="18">
        <v>1576.8624999999997</v>
      </c>
      <c r="AU890" s="18">
        <v>1770.8624999999997</v>
      </c>
      <c r="AV890" s="26"/>
      <c r="AW890" s="18"/>
      <c r="AX890" s="18"/>
      <c r="AY890" s="18"/>
    </row>
    <row r="891" spans="43:51" x14ac:dyDescent="0.25">
      <c r="AQ891" s="26">
        <v>68500</v>
      </c>
      <c r="AR891" s="18">
        <v>1296.1124999999997</v>
      </c>
      <c r="AS891" s="18">
        <v>2318.1124999999997</v>
      </c>
      <c r="AT891" s="18">
        <v>1543.1124999999997</v>
      </c>
      <c r="AU891" s="18">
        <v>1737.1124999999997</v>
      </c>
      <c r="AV891" s="26"/>
      <c r="AW891" s="18"/>
      <c r="AX891" s="18"/>
      <c r="AY891" s="18"/>
    </row>
    <row r="892" spans="43:51" x14ac:dyDescent="0.25">
      <c r="AQ892" s="26">
        <v>69000</v>
      </c>
      <c r="AR892" s="18">
        <v>1262.3624999999997</v>
      </c>
      <c r="AS892" s="18">
        <v>2284.3624999999997</v>
      </c>
      <c r="AT892" s="18">
        <v>1509.3624999999997</v>
      </c>
      <c r="AU892" s="18">
        <v>1703.3624999999997</v>
      </c>
      <c r="AV892" s="26"/>
      <c r="AW892" s="18"/>
      <c r="AX892" s="18"/>
      <c r="AY892" s="18"/>
    </row>
    <row r="893" spans="43:51" x14ac:dyDescent="0.25">
      <c r="AQ893" s="26">
        <v>69500</v>
      </c>
      <c r="AR893" s="18">
        <v>1228.6124999999997</v>
      </c>
      <c r="AS893" s="18">
        <v>2250.6124999999997</v>
      </c>
      <c r="AT893" s="18">
        <v>1475.6124999999997</v>
      </c>
      <c r="AU893" s="18">
        <v>1669.6124999999997</v>
      </c>
      <c r="AV893" s="26"/>
      <c r="AW893" s="18"/>
      <c r="AX893" s="18"/>
      <c r="AY893" s="18"/>
    </row>
    <row r="894" spans="43:51" x14ac:dyDescent="0.25">
      <c r="AQ894" s="26">
        <v>70000</v>
      </c>
      <c r="AR894" s="18">
        <v>1194.8624999999997</v>
      </c>
      <c r="AS894" s="18">
        <v>2216.8624999999997</v>
      </c>
      <c r="AT894" s="18">
        <v>1441.8624999999997</v>
      </c>
      <c r="AU894" s="18">
        <v>1635.8624999999997</v>
      </c>
      <c r="AV894" s="26"/>
      <c r="AW894" s="18"/>
      <c r="AX894" s="18"/>
      <c r="AY894" s="18"/>
    </row>
    <row r="895" spans="43:51" x14ac:dyDescent="0.25">
      <c r="AQ895" s="26">
        <v>70500</v>
      </c>
      <c r="AR895" s="18">
        <v>1161.1124999999997</v>
      </c>
      <c r="AS895" s="18">
        <v>2183.1124999999997</v>
      </c>
      <c r="AT895" s="18">
        <v>1408.1124999999997</v>
      </c>
      <c r="AU895" s="18">
        <v>1602.1124999999997</v>
      </c>
      <c r="AV895" s="26"/>
      <c r="AW895" s="18"/>
      <c r="AX895" s="18"/>
      <c r="AY895" s="18"/>
    </row>
    <row r="896" spans="43:51" x14ac:dyDescent="0.25">
      <c r="AQ896" s="26">
        <v>71000</v>
      </c>
      <c r="AR896" s="18">
        <v>1127.3624999999997</v>
      </c>
      <c r="AS896" s="18">
        <v>2149.3624999999997</v>
      </c>
      <c r="AT896" s="18">
        <v>1374.3624999999997</v>
      </c>
      <c r="AU896" s="18">
        <v>1568.3624999999997</v>
      </c>
      <c r="AV896" s="26"/>
      <c r="AW896" s="18"/>
      <c r="AX896" s="18"/>
      <c r="AY896" s="18"/>
    </row>
    <row r="897" spans="43:51" x14ac:dyDescent="0.25">
      <c r="AQ897" s="26">
        <v>71500</v>
      </c>
      <c r="AR897" s="18">
        <v>1093.6124999999997</v>
      </c>
      <c r="AS897" s="18">
        <v>2115.6124999999997</v>
      </c>
      <c r="AT897" s="18">
        <v>1340.6124999999997</v>
      </c>
      <c r="AU897" s="18">
        <v>1534.6124999999997</v>
      </c>
      <c r="AV897" s="26"/>
      <c r="AW897" s="18"/>
      <c r="AX897" s="18"/>
      <c r="AY897" s="18"/>
    </row>
    <row r="898" spans="43:51" x14ac:dyDescent="0.25">
      <c r="AQ898" s="26">
        <v>72000</v>
      </c>
      <c r="AR898" s="18">
        <v>1059.8624999999997</v>
      </c>
      <c r="AS898" s="18">
        <v>2081.8624999999997</v>
      </c>
      <c r="AT898" s="18">
        <v>1306.8624999999997</v>
      </c>
      <c r="AU898" s="18">
        <v>1500.8624999999997</v>
      </c>
      <c r="AV898" s="26"/>
      <c r="AW898" s="18"/>
      <c r="AX898" s="18"/>
      <c r="AY898" s="18"/>
    </row>
    <row r="899" spans="43:51" x14ac:dyDescent="0.25">
      <c r="AQ899" s="26">
        <v>72500</v>
      </c>
      <c r="AR899" s="18">
        <v>1026.1124999999997</v>
      </c>
      <c r="AS899" s="18">
        <v>2048.1124999999997</v>
      </c>
      <c r="AT899" s="18">
        <v>1273.1124999999997</v>
      </c>
      <c r="AU899" s="18">
        <v>1467.1124999999997</v>
      </c>
      <c r="AV899" s="26"/>
      <c r="AW899" s="18"/>
      <c r="AX899" s="18"/>
      <c r="AY899" s="18"/>
    </row>
    <row r="900" spans="43:51" x14ac:dyDescent="0.25">
      <c r="AQ900" s="26">
        <v>73000</v>
      </c>
      <c r="AR900" s="18">
        <v>992.36249999999973</v>
      </c>
      <c r="AS900" s="18">
        <v>2014.3624999999997</v>
      </c>
      <c r="AT900" s="18">
        <v>1239.3624999999997</v>
      </c>
      <c r="AU900" s="18">
        <v>1433.3624999999997</v>
      </c>
      <c r="AV900" s="26"/>
      <c r="AW900" s="18"/>
      <c r="AX900" s="18"/>
      <c r="AY900" s="18"/>
    </row>
    <row r="901" spans="43:51" x14ac:dyDescent="0.25">
      <c r="AQ901" s="26">
        <v>73500</v>
      </c>
      <c r="AR901" s="18">
        <v>958.61249999999973</v>
      </c>
      <c r="AS901" s="18">
        <v>1980.6124999999997</v>
      </c>
      <c r="AT901" s="18">
        <v>1205.6124999999997</v>
      </c>
      <c r="AU901" s="18">
        <v>1399.6124999999997</v>
      </c>
      <c r="AV901" s="26"/>
      <c r="AW901" s="18"/>
      <c r="AX901" s="18"/>
      <c r="AY901" s="18"/>
    </row>
    <row r="902" spans="43:51" x14ac:dyDescent="0.25">
      <c r="AQ902" s="26">
        <v>74000</v>
      </c>
      <c r="AR902" s="18">
        <v>924.86249999999973</v>
      </c>
      <c r="AS902" s="18">
        <v>1946.8624999999997</v>
      </c>
      <c r="AT902" s="18">
        <v>1171.8624999999997</v>
      </c>
      <c r="AU902" s="18">
        <v>1365.8624999999997</v>
      </c>
      <c r="AV902" s="26"/>
      <c r="AW902" s="18"/>
      <c r="AX902" s="18"/>
      <c r="AY902" s="18"/>
    </row>
    <row r="903" spans="43:51" x14ac:dyDescent="0.25">
      <c r="AQ903" s="26">
        <v>74500</v>
      </c>
      <c r="AR903" s="18">
        <v>891.11249999999973</v>
      </c>
      <c r="AS903" s="18">
        <v>1913.1124999999997</v>
      </c>
      <c r="AT903" s="18">
        <v>1138.1124999999997</v>
      </c>
      <c r="AU903" s="18">
        <v>1332.1124999999997</v>
      </c>
      <c r="AV903" s="26"/>
      <c r="AW903" s="18"/>
      <c r="AX903" s="18"/>
      <c r="AY903" s="18"/>
    </row>
    <row r="904" spans="43:51" x14ac:dyDescent="0.25">
      <c r="AQ904" s="26">
        <v>75000</v>
      </c>
      <c r="AR904" s="18">
        <v>857.36249999999973</v>
      </c>
      <c r="AS904" s="18">
        <v>1879.3624999999997</v>
      </c>
      <c r="AT904" s="18">
        <v>1104.3624999999997</v>
      </c>
      <c r="AU904" s="18">
        <v>1298.3624999999997</v>
      </c>
      <c r="AV904" s="26"/>
      <c r="AW904" s="18"/>
      <c r="AX904" s="18"/>
      <c r="AY904" s="18"/>
    </row>
    <row r="905" spans="43:51" x14ac:dyDescent="0.25">
      <c r="AQ905" s="26">
        <v>75500</v>
      </c>
      <c r="AR905" s="18">
        <v>823.61249999999973</v>
      </c>
      <c r="AS905" s="18">
        <v>1845.6124999999997</v>
      </c>
      <c r="AT905" s="18">
        <v>1070.6124999999997</v>
      </c>
      <c r="AU905" s="18">
        <v>1264.6124999999997</v>
      </c>
      <c r="AV905" s="26"/>
      <c r="AW905" s="18"/>
      <c r="AX905" s="18"/>
      <c r="AY905" s="18"/>
    </row>
    <row r="906" spans="43:51" x14ac:dyDescent="0.25">
      <c r="AQ906" s="26">
        <v>76000</v>
      </c>
      <c r="AR906" s="18">
        <v>789.86249999999973</v>
      </c>
      <c r="AS906" s="18">
        <v>1811.8624999999997</v>
      </c>
      <c r="AT906" s="18">
        <v>1036.8624999999997</v>
      </c>
      <c r="AU906" s="18">
        <v>1230.8624999999997</v>
      </c>
      <c r="AV906" s="26"/>
      <c r="AW906" s="18"/>
      <c r="AX906" s="18"/>
      <c r="AY906" s="18"/>
    </row>
    <row r="907" spans="43:51" x14ac:dyDescent="0.25">
      <c r="AQ907" s="26">
        <v>76500</v>
      </c>
      <c r="AR907" s="18">
        <v>756.11249999999973</v>
      </c>
      <c r="AS907" s="18">
        <v>1778.1124999999997</v>
      </c>
      <c r="AT907" s="18">
        <v>1003.1124999999997</v>
      </c>
      <c r="AU907" s="18">
        <v>1197.1124999999997</v>
      </c>
      <c r="AV907" s="26"/>
      <c r="AW907" s="18"/>
      <c r="AX907" s="18"/>
      <c r="AY907" s="18"/>
    </row>
    <row r="908" spans="43:51" x14ac:dyDescent="0.25">
      <c r="AQ908" s="26">
        <v>77000</v>
      </c>
      <c r="AR908" s="18">
        <v>722.36249999999973</v>
      </c>
      <c r="AS908" s="18">
        <v>1744.3624999999997</v>
      </c>
      <c r="AT908" s="18">
        <v>969.36249999999973</v>
      </c>
      <c r="AU908" s="18">
        <v>1163.3624999999997</v>
      </c>
      <c r="AV908" s="26"/>
      <c r="AW908" s="18"/>
      <c r="AX908" s="18"/>
      <c r="AY908" s="18"/>
    </row>
    <row r="909" spans="43:51" x14ac:dyDescent="0.25">
      <c r="AQ909" s="26">
        <v>77500</v>
      </c>
      <c r="AR909" s="18">
        <v>688.61249999999973</v>
      </c>
      <c r="AS909" s="18">
        <v>1710.6124999999997</v>
      </c>
      <c r="AT909" s="18">
        <v>935.61249999999973</v>
      </c>
      <c r="AU909" s="18">
        <v>1129.6124999999997</v>
      </c>
      <c r="AV909" s="26"/>
      <c r="AW909" s="18"/>
      <c r="AX909" s="18"/>
      <c r="AY909" s="18"/>
    </row>
    <row r="910" spans="43:51" x14ac:dyDescent="0.25">
      <c r="AQ910" s="26">
        <v>78000</v>
      </c>
      <c r="AR910" s="18">
        <v>654.86249999999973</v>
      </c>
      <c r="AS910" s="18">
        <v>1676.8624999999997</v>
      </c>
      <c r="AT910" s="18">
        <v>901.86249999999973</v>
      </c>
      <c r="AU910" s="18">
        <v>1095.8624999999997</v>
      </c>
      <c r="AV910" s="26"/>
      <c r="AW910" s="18"/>
      <c r="AX910" s="18"/>
      <c r="AY910" s="18"/>
    </row>
    <row r="911" spans="43:51" x14ac:dyDescent="0.25">
      <c r="AQ911" s="26">
        <v>78500</v>
      </c>
      <c r="AR911" s="18">
        <v>621.11249999999973</v>
      </c>
      <c r="AS911" s="18">
        <v>1643.1124999999997</v>
      </c>
      <c r="AT911" s="18">
        <v>868.11249999999973</v>
      </c>
      <c r="AU911" s="18">
        <v>1062.1124999999997</v>
      </c>
      <c r="AV911" s="26"/>
      <c r="AW911" s="18"/>
      <c r="AX911" s="18"/>
      <c r="AY911" s="18"/>
    </row>
    <row r="912" spans="43:51" x14ac:dyDescent="0.25">
      <c r="AQ912" s="26">
        <v>79000</v>
      </c>
      <c r="AR912" s="18">
        <v>587.36249999999973</v>
      </c>
      <c r="AS912" s="18">
        <v>1609.3624999999997</v>
      </c>
      <c r="AT912" s="18">
        <v>834.36249999999973</v>
      </c>
      <c r="AU912" s="18">
        <v>1028.3624999999997</v>
      </c>
      <c r="AV912" s="26"/>
      <c r="AW912" s="18"/>
      <c r="AX912" s="18"/>
      <c r="AY912" s="18"/>
    </row>
    <row r="913" spans="43:51" x14ac:dyDescent="0.25">
      <c r="AQ913" s="26">
        <v>79500</v>
      </c>
      <c r="AR913" s="18">
        <v>553.61249999999973</v>
      </c>
      <c r="AS913" s="18">
        <v>1575.6124999999997</v>
      </c>
      <c r="AT913" s="18">
        <v>800.61249999999973</v>
      </c>
      <c r="AU913" s="18">
        <v>994.61249999999973</v>
      </c>
      <c r="AV913" s="26"/>
      <c r="AW913" s="18"/>
      <c r="AX913" s="18"/>
      <c r="AY913" s="18"/>
    </row>
    <row r="914" spans="43:51" x14ac:dyDescent="0.25">
      <c r="AQ914" s="26">
        <v>80000</v>
      </c>
      <c r="AR914" s="18">
        <v>519.86249999999973</v>
      </c>
      <c r="AS914" s="18">
        <v>1541.8624999999997</v>
      </c>
      <c r="AT914" s="18">
        <v>766.86249999999973</v>
      </c>
      <c r="AU914" s="18">
        <v>960.86249999999973</v>
      </c>
      <c r="AV914" s="26"/>
      <c r="AW914" s="18"/>
      <c r="AX914" s="18"/>
      <c r="AY914" s="18"/>
    </row>
    <row r="915" spans="43:51" x14ac:dyDescent="0.25">
      <c r="AQ915" s="26">
        <v>80500</v>
      </c>
      <c r="AR915" s="18">
        <v>486.11249999999973</v>
      </c>
      <c r="AS915" s="18">
        <v>1508.1124999999997</v>
      </c>
      <c r="AT915" s="18">
        <v>733.11249999999973</v>
      </c>
      <c r="AU915" s="18">
        <v>927.11249999999973</v>
      </c>
      <c r="AV915" s="26"/>
      <c r="AW915" s="18"/>
      <c r="AX915" s="18"/>
      <c r="AY915" s="18"/>
    </row>
    <row r="916" spans="43:51" x14ac:dyDescent="0.25">
      <c r="AQ916" s="26">
        <v>81000</v>
      </c>
      <c r="AR916" s="18">
        <v>452.36249999999973</v>
      </c>
      <c r="AS916" s="18">
        <v>1474.3624999999997</v>
      </c>
      <c r="AT916" s="18">
        <v>699.36249999999973</v>
      </c>
      <c r="AU916" s="18">
        <v>893.36249999999973</v>
      </c>
      <c r="AV916" s="26"/>
      <c r="AW916" s="18"/>
      <c r="AX916" s="18"/>
      <c r="AY916" s="18"/>
    </row>
    <row r="917" spans="43:51" x14ac:dyDescent="0.25">
      <c r="AQ917" s="26">
        <v>81500</v>
      </c>
      <c r="AR917" s="18">
        <v>418.61249999999973</v>
      </c>
      <c r="AS917" s="18">
        <v>1440.6124999999997</v>
      </c>
      <c r="AT917" s="18">
        <v>665.61249999999973</v>
      </c>
      <c r="AU917" s="18">
        <v>859.61249999999973</v>
      </c>
      <c r="AV917" s="26"/>
      <c r="AW917" s="18"/>
      <c r="AX917" s="18"/>
      <c r="AY917" s="18"/>
    </row>
    <row r="918" spans="43:51" x14ac:dyDescent="0.25">
      <c r="AQ918" s="26">
        <v>82000</v>
      </c>
      <c r="AR918" s="18">
        <v>384.86249999999973</v>
      </c>
      <c r="AS918" s="18">
        <v>1406.8624999999997</v>
      </c>
      <c r="AT918" s="18">
        <v>631.86249999999973</v>
      </c>
      <c r="AU918" s="18">
        <v>825.86249999999973</v>
      </c>
      <c r="AV918" s="26"/>
      <c r="AW918" s="18"/>
      <c r="AX918" s="18"/>
      <c r="AY918" s="18"/>
    </row>
    <row r="919" spans="43:51" x14ac:dyDescent="0.25">
      <c r="AQ919" s="26">
        <v>82500</v>
      </c>
      <c r="AR919" s="18">
        <v>351.11249999999973</v>
      </c>
      <c r="AS919" s="18">
        <v>1373.1124999999997</v>
      </c>
      <c r="AT919" s="18">
        <v>598.11249999999973</v>
      </c>
      <c r="AU919" s="18">
        <v>792.11249999999973</v>
      </c>
      <c r="AV919" s="26"/>
      <c r="AW919" s="18"/>
      <c r="AX919" s="18"/>
      <c r="AY919" s="18"/>
    </row>
    <row r="920" spans="43:51" x14ac:dyDescent="0.25">
      <c r="AQ920" s="26">
        <v>83000</v>
      </c>
      <c r="AR920" s="18">
        <v>317.36250000000018</v>
      </c>
      <c r="AS920" s="18">
        <v>1339.3625000000002</v>
      </c>
      <c r="AT920" s="18">
        <v>564.36250000000018</v>
      </c>
      <c r="AU920" s="18">
        <v>758.36250000000018</v>
      </c>
      <c r="AV920" s="26"/>
      <c r="AW920" s="18"/>
      <c r="AX920" s="18"/>
      <c r="AY920" s="18"/>
    </row>
    <row r="921" spans="43:51" x14ac:dyDescent="0.25">
      <c r="AQ921" s="26">
        <v>83500</v>
      </c>
      <c r="AR921" s="18">
        <v>283.61249999999927</v>
      </c>
      <c r="AS921" s="18">
        <v>1305.6124999999993</v>
      </c>
      <c r="AT921" s="18">
        <v>530.61249999999927</v>
      </c>
      <c r="AU921" s="18">
        <v>724.61249999999927</v>
      </c>
      <c r="AV921" s="26"/>
      <c r="AW921" s="18"/>
      <c r="AX921" s="18"/>
      <c r="AY921" s="18"/>
    </row>
    <row r="922" spans="43:51" x14ac:dyDescent="0.25">
      <c r="AQ922" s="26">
        <v>84000</v>
      </c>
      <c r="AR922" s="18">
        <v>249.86249999999927</v>
      </c>
      <c r="AS922" s="18">
        <v>1271.8624999999993</v>
      </c>
      <c r="AT922" s="18">
        <v>496.86249999999927</v>
      </c>
      <c r="AU922" s="18">
        <v>690.86249999999927</v>
      </c>
      <c r="AV922" s="26"/>
      <c r="AW922" s="18"/>
      <c r="AX922" s="18"/>
      <c r="AY922" s="18"/>
    </row>
    <row r="923" spans="43:51" x14ac:dyDescent="0.25">
      <c r="AQ923" s="26">
        <v>84500</v>
      </c>
      <c r="AR923" s="18">
        <v>216.11249999999927</v>
      </c>
      <c r="AS923" s="18">
        <v>1238.1124999999993</v>
      </c>
      <c r="AT923" s="18">
        <v>463.11249999999927</v>
      </c>
      <c r="AU923" s="18">
        <v>657.11249999999927</v>
      </c>
      <c r="AV923" s="26"/>
      <c r="AW923" s="18"/>
      <c r="AX923" s="18"/>
      <c r="AY923" s="18"/>
    </row>
    <row r="924" spans="43:51" x14ac:dyDescent="0.25">
      <c r="AQ924" s="26">
        <v>85000</v>
      </c>
      <c r="AR924" s="18">
        <v>182.36249999999927</v>
      </c>
      <c r="AS924" s="18">
        <v>1204.3624999999993</v>
      </c>
      <c r="AT924" s="18">
        <v>429.36249999999927</v>
      </c>
      <c r="AU924" s="18">
        <v>623.36249999999927</v>
      </c>
      <c r="AV924" s="26"/>
      <c r="AW924" s="18"/>
      <c r="AX924" s="18"/>
      <c r="AY924" s="18"/>
    </row>
    <row r="925" spans="43:51" x14ac:dyDescent="0.25">
      <c r="AQ925" s="26">
        <v>85500</v>
      </c>
      <c r="AR925" s="18">
        <v>148.61249999999927</v>
      </c>
      <c r="AS925" s="18">
        <v>1170.6124999999993</v>
      </c>
      <c r="AT925" s="18">
        <v>395.61249999999927</v>
      </c>
      <c r="AU925" s="18">
        <v>589.61249999999927</v>
      </c>
      <c r="AV925" s="26"/>
      <c r="AW925" s="18"/>
      <c r="AX925" s="18"/>
      <c r="AY925" s="18"/>
    </row>
    <row r="926" spans="43:51" x14ac:dyDescent="0.25">
      <c r="AQ926" s="26">
        <v>86000</v>
      </c>
      <c r="AR926" s="18">
        <v>114.86249999999927</v>
      </c>
      <c r="AS926" s="18">
        <v>1136.8624999999993</v>
      </c>
      <c r="AT926" s="18">
        <v>361.86249999999927</v>
      </c>
      <c r="AU926" s="18">
        <v>555.86249999999927</v>
      </c>
      <c r="AV926" s="26"/>
      <c r="AW926" s="18"/>
      <c r="AX926" s="18"/>
      <c r="AY926" s="18"/>
    </row>
    <row r="927" spans="43:51" x14ac:dyDescent="0.25">
      <c r="AQ927" s="26">
        <v>86500</v>
      </c>
      <c r="AR927" s="18">
        <v>81.112499999999272</v>
      </c>
      <c r="AS927" s="18">
        <v>1103.1124999999993</v>
      </c>
      <c r="AT927" s="18">
        <v>328.11249999999927</v>
      </c>
      <c r="AU927" s="18">
        <v>522.11249999999927</v>
      </c>
      <c r="AV927" s="26"/>
      <c r="AW927" s="18"/>
      <c r="AX927" s="18"/>
      <c r="AY927" s="18"/>
    </row>
    <row r="928" spans="43:51" x14ac:dyDescent="0.25">
      <c r="AQ928" s="26">
        <v>87000</v>
      </c>
      <c r="AR928" s="18">
        <v>47.362499999999272</v>
      </c>
      <c r="AS928" s="18">
        <v>1069.3624999999993</v>
      </c>
      <c r="AT928" s="18">
        <v>294.36249999999927</v>
      </c>
      <c r="AU928" s="18">
        <v>488.36249999999927</v>
      </c>
      <c r="AV928" s="26"/>
      <c r="AW928" s="18"/>
      <c r="AX928" s="18"/>
      <c r="AY928" s="18"/>
    </row>
    <row r="929" spans="43:51" x14ac:dyDescent="0.25">
      <c r="AQ929" s="26">
        <v>87500</v>
      </c>
      <c r="AR929" s="18">
        <v>13.612499999999272</v>
      </c>
      <c r="AS929" s="18">
        <v>1035.6124999999993</v>
      </c>
      <c r="AT929" s="18">
        <v>260.61249999999927</v>
      </c>
      <c r="AU929" s="18">
        <v>454.61249999999927</v>
      </c>
      <c r="AV929" s="26"/>
      <c r="AW929" s="18"/>
      <c r="AX929" s="18"/>
      <c r="AY929" s="18"/>
    </row>
    <row r="930" spans="43:51" x14ac:dyDescent="0.25">
      <c r="AQ930" s="26">
        <v>88000</v>
      </c>
      <c r="AR930" s="18"/>
      <c r="AS930" s="18">
        <v>1001.8624999999993</v>
      </c>
      <c r="AT930" s="18">
        <v>226.86249999999927</v>
      </c>
      <c r="AU930" s="18">
        <v>420.86249999999927</v>
      </c>
      <c r="AV930" s="26"/>
      <c r="AW930" s="18"/>
      <c r="AX930" s="18"/>
      <c r="AY930" s="18"/>
    </row>
    <row r="931" spans="43:51" x14ac:dyDescent="0.25">
      <c r="AQ931" s="26">
        <v>88500</v>
      </c>
      <c r="AR931" s="18"/>
      <c r="AS931" s="18">
        <v>968.11249999999927</v>
      </c>
      <c r="AT931" s="18">
        <v>193.11249999999927</v>
      </c>
      <c r="AU931" s="18">
        <v>387.11249999999927</v>
      </c>
      <c r="AV931" s="26"/>
      <c r="AW931" s="18"/>
      <c r="AX931" s="18"/>
      <c r="AY931" s="18"/>
    </row>
    <row r="932" spans="43:51" x14ac:dyDescent="0.25">
      <c r="AQ932" s="26">
        <v>89000</v>
      </c>
      <c r="AR932" s="18"/>
      <c r="AS932" s="18">
        <v>934.36249999999927</v>
      </c>
      <c r="AT932" s="18">
        <v>159.36249999999927</v>
      </c>
      <c r="AU932" s="18">
        <v>353.36249999999927</v>
      </c>
      <c r="AV932" s="26"/>
      <c r="AW932" s="18"/>
      <c r="AX932" s="18"/>
      <c r="AY932" s="18"/>
    </row>
    <row r="933" spans="43:51" x14ac:dyDescent="0.25">
      <c r="AQ933" s="26">
        <v>89500</v>
      </c>
      <c r="AR933" s="18"/>
      <c r="AS933" s="18">
        <v>900.61249999999927</v>
      </c>
      <c r="AT933" s="18">
        <v>125.61249999999927</v>
      </c>
      <c r="AU933" s="18">
        <v>319.61249999999927</v>
      </c>
      <c r="AV933" s="26"/>
      <c r="AW933" s="18"/>
      <c r="AX933" s="18"/>
      <c r="AY933" s="18"/>
    </row>
    <row r="934" spans="43:51" x14ac:dyDescent="0.25">
      <c r="AQ934" s="26">
        <v>90000</v>
      </c>
      <c r="AR934" s="18"/>
      <c r="AS934" s="18">
        <v>866.86249999999927</v>
      </c>
      <c r="AT934" s="18">
        <v>91.862499999999272</v>
      </c>
      <c r="AU934" s="18">
        <v>285.86249999999927</v>
      </c>
      <c r="AV934" s="26"/>
      <c r="AW934" s="18"/>
      <c r="AX934" s="18"/>
      <c r="AY934" s="18"/>
    </row>
    <row r="935" spans="43:51" x14ac:dyDescent="0.25">
      <c r="AQ935" s="26">
        <v>90500</v>
      </c>
      <c r="AR935" s="18"/>
      <c r="AS935" s="18">
        <v>833.11249999999927</v>
      </c>
      <c r="AT935" s="18">
        <v>58.112499999999272</v>
      </c>
      <c r="AU935" s="18">
        <v>252.11249999999927</v>
      </c>
      <c r="AV935" s="26"/>
      <c r="AW935" s="18"/>
      <c r="AX935" s="18"/>
      <c r="AY935" s="18"/>
    </row>
    <row r="936" spans="43:51" x14ac:dyDescent="0.25">
      <c r="AQ936" s="26">
        <v>91000</v>
      </c>
      <c r="AR936" s="18"/>
      <c r="AS936" s="18">
        <v>799.36249999999927</v>
      </c>
      <c r="AT936" s="18">
        <v>24.362499999999272</v>
      </c>
      <c r="AU936" s="18">
        <v>218.36249999999927</v>
      </c>
      <c r="AV936" s="26"/>
      <c r="AW936" s="18"/>
      <c r="AX936" s="18"/>
      <c r="AY936" s="18"/>
    </row>
    <row r="937" spans="43:51" x14ac:dyDescent="0.25">
      <c r="AQ937" s="26">
        <v>91500</v>
      </c>
      <c r="AR937" s="18"/>
      <c r="AS937" s="18">
        <v>765.61249999999927</v>
      </c>
      <c r="AT937" s="18"/>
      <c r="AU937" s="18">
        <v>184.61249999999927</v>
      </c>
      <c r="AV937" s="26"/>
      <c r="AW937" s="18"/>
      <c r="AX937" s="18"/>
      <c r="AY937" s="18"/>
    </row>
    <row r="938" spans="43:51" x14ac:dyDescent="0.25">
      <c r="AQ938" s="26">
        <v>92000</v>
      </c>
      <c r="AR938" s="18"/>
      <c r="AS938" s="18">
        <v>731.86249999999927</v>
      </c>
      <c r="AT938" s="18"/>
      <c r="AU938" s="18">
        <v>150.86249999999927</v>
      </c>
      <c r="AV938" s="26"/>
      <c r="AW938" s="18"/>
      <c r="AX938" s="18"/>
      <c r="AY938" s="18"/>
    </row>
    <row r="939" spans="43:51" x14ac:dyDescent="0.25">
      <c r="AQ939" s="26">
        <v>92500</v>
      </c>
      <c r="AR939" s="18"/>
      <c r="AS939" s="18">
        <v>698.11249999999927</v>
      </c>
      <c r="AT939" s="18"/>
      <c r="AU939" s="18">
        <v>117.11249999999927</v>
      </c>
      <c r="AV939" s="26"/>
      <c r="AW939" s="18"/>
      <c r="AX939" s="18"/>
      <c r="AY939" s="18"/>
    </row>
    <row r="940" spans="43:51" x14ac:dyDescent="0.25">
      <c r="AQ940" s="26">
        <v>93000</v>
      </c>
      <c r="AR940" s="18"/>
      <c r="AS940" s="18">
        <v>664.36249999999927</v>
      </c>
      <c r="AT940" s="18"/>
      <c r="AU940" s="18">
        <v>83.362499999999272</v>
      </c>
      <c r="AV940" s="26"/>
      <c r="AW940" s="18"/>
      <c r="AX940" s="18"/>
      <c r="AY940" s="18"/>
    </row>
    <row r="941" spans="43:51" x14ac:dyDescent="0.25">
      <c r="AQ941" s="26">
        <v>93500</v>
      </c>
      <c r="AR941" s="18"/>
      <c r="AS941" s="18">
        <v>630.61249999999927</v>
      </c>
      <c r="AT941" s="18"/>
      <c r="AU941" s="18">
        <v>49.612499999999272</v>
      </c>
      <c r="AV941" s="26"/>
      <c r="AW941" s="18"/>
      <c r="AX941" s="18"/>
      <c r="AY941" s="18"/>
    </row>
    <row r="942" spans="43:51" x14ac:dyDescent="0.25">
      <c r="AQ942" s="26">
        <v>94000</v>
      </c>
      <c r="AR942" s="18"/>
      <c r="AS942" s="18">
        <v>596.86249999999927</v>
      </c>
      <c r="AT942" s="18"/>
      <c r="AU942" s="18">
        <v>15.862499999999272</v>
      </c>
      <c r="AV942" s="26"/>
      <c r="AW942" s="18"/>
      <c r="AX942" s="18"/>
      <c r="AY942" s="18"/>
    </row>
    <row r="943" spans="43:51" x14ac:dyDescent="0.25">
      <c r="AQ943" s="26">
        <v>94500</v>
      </c>
      <c r="AR943" s="18"/>
      <c r="AS943" s="18">
        <v>563.11249999999927</v>
      </c>
      <c r="AT943" s="18"/>
      <c r="AU943" s="18"/>
      <c r="AV943" s="26"/>
      <c r="AW943" s="18"/>
      <c r="AX943" s="18"/>
      <c r="AY943" s="18"/>
    </row>
    <row r="944" spans="43:51" x14ac:dyDescent="0.25">
      <c r="AQ944" s="26">
        <v>95000</v>
      </c>
      <c r="AR944" s="18"/>
      <c r="AS944" s="18">
        <v>529.36249999999927</v>
      </c>
      <c r="AT944" s="18"/>
      <c r="AU944" s="18"/>
      <c r="AV944" s="26"/>
      <c r="AW944" s="18"/>
      <c r="AX944" s="18"/>
      <c r="AY944" s="18"/>
    </row>
    <row r="945" spans="43:51" x14ac:dyDescent="0.25">
      <c r="AQ945" s="26">
        <v>95500</v>
      </c>
      <c r="AR945" s="18"/>
      <c r="AS945" s="18">
        <v>495.61249999999927</v>
      </c>
      <c r="AT945" s="18"/>
      <c r="AU945" s="18"/>
      <c r="AV945" s="26"/>
      <c r="AW945" s="18"/>
      <c r="AX945" s="18"/>
      <c r="AY945" s="18"/>
    </row>
    <row r="946" spans="43:51" x14ac:dyDescent="0.25">
      <c r="AQ946" s="26">
        <v>96000</v>
      </c>
      <c r="AR946" s="18"/>
      <c r="AS946" s="18">
        <v>461.86249999999927</v>
      </c>
      <c r="AT946" s="18"/>
      <c r="AU946" s="18"/>
      <c r="AV946" s="26"/>
      <c r="AW946" s="18"/>
      <c r="AX946" s="18"/>
      <c r="AY946" s="18"/>
    </row>
    <row r="947" spans="43:51" x14ac:dyDescent="0.25">
      <c r="AQ947" s="26">
        <v>96500</v>
      </c>
      <c r="AR947" s="18"/>
      <c r="AS947" s="18">
        <v>428.11249999999927</v>
      </c>
      <c r="AT947" s="18"/>
      <c r="AU947" s="18"/>
      <c r="AV947" s="26"/>
      <c r="AW947" s="18"/>
      <c r="AX947" s="18"/>
      <c r="AY947" s="18"/>
    </row>
    <row r="948" spans="43:51" x14ac:dyDescent="0.25">
      <c r="AQ948" s="26">
        <v>97000</v>
      </c>
      <c r="AR948" s="18"/>
      <c r="AS948" s="18">
        <v>394.36249999999927</v>
      </c>
      <c r="AT948" s="18"/>
      <c r="AU948" s="18"/>
      <c r="AV948" s="26"/>
      <c r="AW948" s="18"/>
      <c r="AX948" s="18"/>
      <c r="AY948" s="18"/>
    </row>
    <row r="949" spans="43:51" x14ac:dyDescent="0.25">
      <c r="AQ949" s="26">
        <v>97500</v>
      </c>
      <c r="AR949" s="18"/>
      <c r="AS949" s="18">
        <v>360.61249999999927</v>
      </c>
      <c r="AT949" s="18"/>
      <c r="AU949" s="18"/>
      <c r="AV949" s="26"/>
      <c r="AW949" s="18"/>
      <c r="AX949" s="18"/>
      <c r="AY949" s="18"/>
    </row>
    <row r="950" spans="43:51" x14ac:dyDescent="0.25">
      <c r="AQ950" s="26">
        <v>98000</v>
      </c>
      <c r="AR950" s="18"/>
      <c r="AS950" s="18">
        <v>326.86249999999927</v>
      </c>
      <c r="AT950" s="18"/>
      <c r="AU950" s="18"/>
      <c r="AV950" s="26"/>
      <c r="AW950" s="18"/>
      <c r="AX950" s="18"/>
      <c r="AY950" s="18"/>
    </row>
    <row r="951" spans="43:51" x14ac:dyDescent="0.25">
      <c r="AQ951" s="26">
        <v>98500</v>
      </c>
      <c r="AR951" s="18"/>
      <c r="AS951" s="18">
        <v>293.11249999999927</v>
      </c>
      <c r="AT951" s="18"/>
      <c r="AU951" s="18"/>
      <c r="AV951" s="26"/>
      <c r="AW951" s="18"/>
      <c r="AX951" s="18"/>
      <c r="AY951" s="18"/>
    </row>
    <row r="952" spans="43:51" x14ac:dyDescent="0.25">
      <c r="AQ952" s="26">
        <v>99000</v>
      </c>
      <c r="AR952" s="18"/>
      <c r="AS952" s="18">
        <v>259.36249999999927</v>
      </c>
      <c r="AT952" s="18"/>
      <c r="AU952" s="18"/>
      <c r="AV952" s="26"/>
      <c r="AW952" s="18"/>
      <c r="AX952" s="18"/>
      <c r="AY952" s="18"/>
    </row>
    <row r="953" spans="43:51" x14ac:dyDescent="0.25">
      <c r="AQ953" s="26">
        <v>99500</v>
      </c>
      <c r="AR953" s="18"/>
      <c r="AS953" s="18">
        <v>225.61249999999927</v>
      </c>
      <c r="AT953" s="18"/>
      <c r="AU953" s="18"/>
      <c r="AV953" s="26"/>
      <c r="AW953" s="18"/>
      <c r="AX953" s="18"/>
      <c r="AY953" s="18"/>
    </row>
    <row r="954" spans="43:51" x14ac:dyDescent="0.25">
      <c r="AQ954" s="26">
        <v>100000</v>
      </c>
      <c r="AR954" s="18"/>
      <c r="AS954" s="18">
        <v>191.86249999999927</v>
      </c>
      <c r="AT954" s="18"/>
      <c r="AU954" s="18"/>
      <c r="AV954" s="26"/>
      <c r="AW954" s="18"/>
      <c r="AX954" s="18"/>
      <c r="AY954" s="18"/>
    </row>
    <row r="955" spans="43:51" x14ac:dyDescent="0.25">
      <c r="AQ955" s="26">
        <v>100500</v>
      </c>
      <c r="AR955" s="18"/>
      <c r="AS955" s="18">
        <v>158.11249999999927</v>
      </c>
      <c r="AT955" s="18"/>
      <c r="AU955" s="18"/>
      <c r="AV955" s="26"/>
      <c r="AW955" s="18"/>
      <c r="AX955" s="18"/>
      <c r="AY955" s="18"/>
    </row>
    <row r="956" spans="43:51" x14ac:dyDescent="0.25">
      <c r="AQ956" s="26">
        <v>101000</v>
      </c>
      <c r="AR956" s="18"/>
      <c r="AS956" s="18">
        <v>124.36249999999927</v>
      </c>
      <c r="AT956" s="18"/>
      <c r="AU956" s="18"/>
      <c r="AV956" s="26"/>
      <c r="AW956" s="18"/>
      <c r="AX956" s="18"/>
      <c r="AY956" s="18"/>
    </row>
    <row r="957" spans="43:51" x14ac:dyDescent="0.25">
      <c r="AQ957" s="26">
        <v>101500</v>
      </c>
      <c r="AR957" s="18"/>
      <c r="AS957" s="18">
        <v>90.612499999999272</v>
      </c>
      <c r="AT957" s="18"/>
      <c r="AU957" s="18"/>
      <c r="AV957" s="26"/>
      <c r="AW957" s="18"/>
      <c r="AX957" s="18"/>
      <c r="AY957" s="18"/>
    </row>
    <row r="958" spans="43:51" x14ac:dyDescent="0.25">
      <c r="AQ958" s="26">
        <v>102000</v>
      </c>
      <c r="AR958" s="18"/>
      <c r="AS958" s="18">
        <v>56.862499999999272</v>
      </c>
      <c r="AT958" s="18"/>
      <c r="AU958" s="18"/>
      <c r="AV958" s="26"/>
      <c r="AW958" s="18"/>
      <c r="AX958" s="18"/>
      <c r="AY958" s="18"/>
    </row>
    <row r="959" spans="43:51" x14ac:dyDescent="0.25">
      <c r="AQ959" s="26">
        <v>102500</v>
      </c>
      <c r="AR959" s="18"/>
      <c r="AS959" s="18">
        <v>23.112499999999272</v>
      </c>
      <c r="AT959" s="18"/>
      <c r="AU959" s="18"/>
      <c r="AV959" s="26"/>
      <c r="AW959" s="18"/>
      <c r="AX959" s="18"/>
      <c r="AY959" s="18"/>
    </row>
    <row r="960" spans="43:51" x14ac:dyDescent="0.25">
      <c r="AY960" s="24" t="s">
        <v>165</v>
      </c>
    </row>
    <row r="962" spans="43:51" x14ac:dyDescent="0.25">
      <c r="AQ962" s="230" t="s">
        <v>732</v>
      </c>
      <c r="AR962" s="231"/>
      <c r="AS962" s="231"/>
      <c r="AT962" s="231"/>
      <c r="AU962" s="231"/>
      <c r="AV962" s="231"/>
      <c r="AW962" s="231"/>
      <c r="AX962" s="231"/>
      <c r="AY962" s="232"/>
    </row>
    <row r="963" spans="43:51" x14ac:dyDescent="0.25">
      <c r="AQ963" s="40" t="s">
        <v>245</v>
      </c>
      <c r="AR963" s="40" t="s">
        <v>395</v>
      </c>
      <c r="AS963" s="40" t="s">
        <v>396</v>
      </c>
      <c r="AT963" s="40" t="s">
        <v>696</v>
      </c>
      <c r="AU963" s="40" t="s">
        <v>697</v>
      </c>
      <c r="AV963" s="40" t="s">
        <v>245</v>
      </c>
      <c r="AW963" s="40" t="s">
        <v>397</v>
      </c>
      <c r="AX963" s="40" t="s">
        <v>398</v>
      </c>
      <c r="AY963" s="40" t="s">
        <v>698</v>
      </c>
    </row>
    <row r="964" spans="43:51" x14ac:dyDescent="0.25">
      <c r="AQ964" s="26">
        <v>22356</v>
      </c>
      <c r="AR964" s="18">
        <v>4505</v>
      </c>
      <c r="AS964" s="18">
        <v>5611</v>
      </c>
      <c r="AT964" s="18">
        <v>4756</v>
      </c>
      <c r="AU964" s="18">
        <v>4952</v>
      </c>
      <c r="AV964" s="26">
        <v>39596</v>
      </c>
      <c r="AW964" s="18">
        <v>1220</v>
      </c>
      <c r="AX964" s="18">
        <v>2326</v>
      </c>
      <c r="AY964" s="18">
        <v>1471</v>
      </c>
    </row>
    <row r="965" spans="43:51" x14ac:dyDescent="0.25">
      <c r="AQ965" s="26">
        <v>22500</v>
      </c>
      <c r="AR965" s="18">
        <v>4495.28</v>
      </c>
      <c r="AS965" s="18">
        <v>5601.28</v>
      </c>
      <c r="AT965" s="18">
        <v>4746.28</v>
      </c>
      <c r="AU965" s="18">
        <v>4942.28</v>
      </c>
      <c r="AV965" s="26">
        <v>40000</v>
      </c>
      <c r="AW965" s="18">
        <v>1192.73</v>
      </c>
      <c r="AX965" s="18">
        <v>2298.73</v>
      </c>
      <c r="AY965" s="18">
        <v>1443.73</v>
      </c>
    </row>
    <row r="966" spans="43:51" x14ac:dyDescent="0.25">
      <c r="AQ966" s="26">
        <v>23000</v>
      </c>
      <c r="AR966" s="18">
        <v>4461.53</v>
      </c>
      <c r="AS966" s="18">
        <v>5567.53</v>
      </c>
      <c r="AT966" s="18">
        <v>4712.53</v>
      </c>
      <c r="AU966" s="18">
        <v>4908.53</v>
      </c>
      <c r="AV966" s="26">
        <v>40500</v>
      </c>
      <c r="AW966" s="18">
        <v>1158.98</v>
      </c>
      <c r="AX966" s="18">
        <v>2264.98</v>
      </c>
      <c r="AY966" s="18">
        <v>1409.98</v>
      </c>
    </row>
    <row r="967" spans="43:51" x14ac:dyDescent="0.25">
      <c r="AQ967" s="26">
        <v>23500</v>
      </c>
      <c r="AR967" s="18">
        <v>4427.78</v>
      </c>
      <c r="AS967" s="18">
        <v>5533.78</v>
      </c>
      <c r="AT967" s="18">
        <v>4678.78</v>
      </c>
      <c r="AU967" s="18">
        <v>4874.78</v>
      </c>
      <c r="AV967" s="26">
        <v>41000</v>
      </c>
      <c r="AW967" s="18">
        <v>1125.23</v>
      </c>
      <c r="AX967" s="18">
        <v>2231.23</v>
      </c>
      <c r="AY967" s="18">
        <v>1376.23</v>
      </c>
    </row>
    <row r="968" spans="43:51" x14ac:dyDescent="0.25">
      <c r="AQ968" s="26">
        <v>24000</v>
      </c>
      <c r="AR968" s="18">
        <v>4394.03</v>
      </c>
      <c r="AS968" s="18">
        <v>5500.03</v>
      </c>
      <c r="AT968" s="18">
        <v>4645.03</v>
      </c>
      <c r="AU968" s="18">
        <v>4841.03</v>
      </c>
      <c r="AV968" s="26">
        <v>41500</v>
      </c>
      <c r="AW968" s="18">
        <v>1091.48</v>
      </c>
      <c r="AX968" s="18">
        <v>2197.48</v>
      </c>
      <c r="AY968" s="18">
        <v>1342.48</v>
      </c>
    </row>
    <row r="969" spans="43:51" x14ac:dyDescent="0.25">
      <c r="AQ969" s="26">
        <v>24500</v>
      </c>
      <c r="AR969" s="18">
        <v>4360.28</v>
      </c>
      <c r="AS969" s="18">
        <v>5466.28</v>
      </c>
      <c r="AT969" s="18">
        <v>4611.28</v>
      </c>
      <c r="AU969" s="18">
        <v>4807.28</v>
      </c>
      <c r="AV969" s="26">
        <v>42000</v>
      </c>
      <c r="AW969" s="18">
        <v>1057.73</v>
      </c>
      <c r="AX969" s="18">
        <v>2163.73</v>
      </c>
      <c r="AY969" s="18">
        <v>1308.73</v>
      </c>
    </row>
    <row r="970" spans="43:51" x14ac:dyDescent="0.25">
      <c r="AQ970" s="26">
        <v>25000</v>
      </c>
      <c r="AR970" s="18">
        <v>4326.53</v>
      </c>
      <c r="AS970" s="18">
        <v>5432.53</v>
      </c>
      <c r="AT970" s="18">
        <v>4577.53</v>
      </c>
      <c r="AU970" s="18">
        <v>4773.53</v>
      </c>
      <c r="AV970" s="26">
        <v>42500</v>
      </c>
      <c r="AW970" s="18">
        <v>1023.98</v>
      </c>
      <c r="AX970" s="18">
        <v>2129.98</v>
      </c>
      <c r="AY970" s="18">
        <v>1274.98</v>
      </c>
    </row>
    <row r="971" spans="43:51" x14ac:dyDescent="0.25">
      <c r="AQ971" s="26">
        <v>25500</v>
      </c>
      <c r="AR971" s="18">
        <v>4292.78</v>
      </c>
      <c r="AS971" s="18">
        <v>5398.78</v>
      </c>
      <c r="AT971" s="18">
        <v>4543.78</v>
      </c>
      <c r="AU971" s="18">
        <v>4739.78</v>
      </c>
      <c r="AV971" s="26">
        <v>43000</v>
      </c>
      <c r="AW971" s="18">
        <v>990.23</v>
      </c>
      <c r="AX971" s="18">
        <v>2096.23</v>
      </c>
      <c r="AY971" s="18">
        <v>1241.23</v>
      </c>
    </row>
    <row r="972" spans="43:51" x14ac:dyDescent="0.25">
      <c r="AQ972" s="26">
        <v>26000</v>
      </c>
      <c r="AR972" s="18">
        <v>4259.03</v>
      </c>
      <c r="AS972" s="18">
        <v>5365.03</v>
      </c>
      <c r="AT972" s="18">
        <v>4510.03</v>
      </c>
      <c r="AU972" s="18">
        <v>4706.03</v>
      </c>
      <c r="AV972" s="26">
        <v>43500</v>
      </c>
      <c r="AW972" s="18">
        <v>956.48</v>
      </c>
      <c r="AX972" s="18">
        <v>2062.48</v>
      </c>
      <c r="AY972" s="18">
        <v>1207.48</v>
      </c>
    </row>
    <row r="973" spans="43:51" x14ac:dyDescent="0.25">
      <c r="AQ973" s="26">
        <v>26500</v>
      </c>
      <c r="AR973" s="18">
        <v>4225.28</v>
      </c>
      <c r="AS973" s="18">
        <v>5331.28</v>
      </c>
      <c r="AT973" s="18">
        <v>4476.28</v>
      </c>
      <c r="AU973" s="18">
        <v>4672.28</v>
      </c>
      <c r="AV973" s="26">
        <v>44000</v>
      </c>
      <c r="AW973" s="18">
        <v>922.73</v>
      </c>
      <c r="AX973" s="18">
        <v>2028.73</v>
      </c>
      <c r="AY973" s="18">
        <v>1173.73</v>
      </c>
    </row>
    <row r="974" spans="43:51" x14ac:dyDescent="0.25">
      <c r="AQ974" s="26">
        <v>27000</v>
      </c>
      <c r="AR974" s="18">
        <v>4191.53</v>
      </c>
      <c r="AS974" s="18">
        <v>5297.53</v>
      </c>
      <c r="AT974" s="18">
        <v>4442.53</v>
      </c>
      <c r="AU974" s="18">
        <v>4638.53</v>
      </c>
      <c r="AV974" s="26">
        <v>44500</v>
      </c>
      <c r="AW974" s="18">
        <v>888.98</v>
      </c>
      <c r="AX974" s="18">
        <v>1994.98</v>
      </c>
      <c r="AY974" s="18">
        <v>1139.98</v>
      </c>
    </row>
    <row r="975" spans="43:51" x14ac:dyDescent="0.25">
      <c r="AQ975" s="26">
        <v>27500</v>
      </c>
      <c r="AR975" s="18">
        <v>4157.78</v>
      </c>
      <c r="AS975" s="18">
        <v>5263.78</v>
      </c>
      <c r="AT975" s="18">
        <v>4408.78</v>
      </c>
      <c r="AU975" s="18">
        <v>4604.78</v>
      </c>
      <c r="AV975" s="26">
        <v>45000</v>
      </c>
      <c r="AW975" s="18">
        <v>855.23</v>
      </c>
      <c r="AX975" s="18">
        <v>1961.23</v>
      </c>
      <c r="AY975" s="18">
        <v>1106.23</v>
      </c>
    </row>
    <row r="976" spans="43:51" x14ac:dyDescent="0.25">
      <c r="AQ976" s="26">
        <v>28000</v>
      </c>
      <c r="AR976" s="18">
        <v>4124.03</v>
      </c>
      <c r="AS976" s="18">
        <v>5230.03</v>
      </c>
      <c r="AT976" s="18">
        <v>4375.03</v>
      </c>
      <c r="AU976" s="18">
        <v>4571.03</v>
      </c>
      <c r="AV976" s="26">
        <v>45500</v>
      </c>
      <c r="AW976" s="18">
        <v>821.48</v>
      </c>
      <c r="AX976" s="18">
        <v>1927.48</v>
      </c>
      <c r="AY976" s="18">
        <v>1072.48</v>
      </c>
    </row>
    <row r="977" spans="43:51" x14ac:dyDescent="0.25">
      <c r="AQ977" s="26">
        <v>28500</v>
      </c>
      <c r="AR977" s="18">
        <v>4090.2799999999997</v>
      </c>
      <c r="AS977" s="18">
        <v>5196.28</v>
      </c>
      <c r="AT977" s="18">
        <v>4341.28</v>
      </c>
      <c r="AU977" s="18">
        <v>4537.28</v>
      </c>
      <c r="AV977" s="26">
        <v>46000</v>
      </c>
      <c r="AW977" s="18">
        <v>787.73</v>
      </c>
      <c r="AX977" s="18">
        <v>1893.73</v>
      </c>
      <c r="AY977" s="18">
        <v>1038.73</v>
      </c>
    </row>
    <row r="978" spans="43:51" x14ac:dyDescent="0.25">
      <c r="AQ978" s="26">
        <v>29000</v>
      </c>
      <c r="AR978" s="18">
        <v>4056.5299999999997</v>
      </c>
      <c r="AS978" s="18">
        <v>5162.53</v>
      </c>
      <c r="AT978" s="18">
        <v>4307.53</v>
      </c>
      <c r="AU978" s="18">
        <v>4503.53</v>
      </c>
      <c r="AV978" s="26">
        <v>46500</v>
      </c>
      <c r="AW978" s="18">
        <v>753.98</v>
      </c>
      <c r="AX978" s="18">
        <v>1859.98</v>
      </c>
      <c r="AY978" s="18">
        <v>1004.98</v>
      </c>
    </row>
    <row r="979" spans="43:51" x14ac:dyDescent="0.25">
      <c r="AQ979" s="26">
        <v>29500</v>
      </c>
      <c r="AR979" s="18">
        <v>4022.7799999999997</v>
      </c>
      <c r="AS979" s="18">
        <v>5128.78</v>
      </c>
      <c r="AT979" s="18">
        <v>4273.78</v>
      </c>
      <c r="AU979" s="18">
        <v>4469.78</v>
      </c>
      <c r="AV979" s="26">
        <v>47000</v>
      </c>
      <c r="AW979" s="18">
        <v>720.23</v>
      </c>
      <c r="AX979" s="18">
        <v>1826.23</v>
      </c>
      <c r="AY979" s="18">
        <v>971.23</v>
      </c>
    </row>
    <row r="980" spans="43:51" x14ac:dyDescent="0.25">
      <c r="AQ980" s="26">
        <v>30000</v>
      </c>
      <c r="AR980" s="18">
        <v>3989.0299999999997</v>
      </c>
      <c r="AS980" s="18">
        <v>5095.03</v>
      </c>
      <c r="AT980" s="18">
        <v>4240.03</v>
      </c>
      <c r="AU980" s="18">
        <v>4436.03</v>
      </c>
      <c r="AV980" s="26">
        <v>47500</v>
      </c>
      <c r="AW980" s="18">
        <v>686.48</v>
      </c>
      <c r="AX980" s="18">
        <v>1792.48</v>
      </c>
      <c r="AY980" s="18">
        <v>937.48</v>
      </c>
    </row>
    <row r="981" spans="43:51" x14ac:dyDescent="0.25">
      <c r="AQ981" s="26">
        <v>30500</v>
      </c>
      <c r="AR981" s="18">
        <v>3955.2799999999997</v>
      </c>
      <c r="AS981" s="18">
        <v>5061.28</v>
      </c>
      <c r="AT981" s="18">
        <v>4206.28</v>
      </c>
      <c r="AU981" s="18">
        <v>4402.28</v>
      </c>
      <c r="AV981" s="26">
        <v>48000</v>
      </c>
      <c r="AW981" s="18">
        <v>652.73</v>
      </c>
      <c r="AX981" s="18">
        <v>1758.73</v>
      </c>
      <c r="AY981" s="18">
        <v>903.73</v>
      </c>
    </row>
    <row r="982" spans="43:51" x14ac:dyDescent="0.25">
      <c r="AQ982" s="26">
        <v>31000</v>
      </c>
      <c r="AR982" s="18">
        <v>3921.5299999999997</v>
      </c>
      <c r="AS982" s="18">
        <v>5027.53</v>
      </c>
      <c r="AT982" s="18">
        <v>4172.53</v>
      </c>
      <c r="AU982" s="18">
        <v>4368.53</v>
      </c>
      <c r="AV982" s="26">
        <v>48500</v>
      </c>
      <c r="AW982" s="18">
        <v>618.9799999999999</v>
      </c>
      <c r="AX982" s="18">
        <v>1724.98</v>
      </c>
      <c r="AY982" s="18">
        <v>869.9799999999999</v>
      </c>
    </row>
    <row r="983" spans="43:51" x14ac:dyDescent="0.25">
      <c r="AQ983" s="26">
        <v>31500</v>
      </c>
      <c r="AR983" s="18">
        <v>3887.7799999999997</v>
      </c>
      <c r="AS983" s="18">
        <v>4993.78</v>
      </c>
      <c r="AT983" s="18">
        <v>4138.78</v>
      </c>
      <c r="AU983" s="18">
        <v>4334.78</v>
      </c>
      <c r="AV983" s="26">
        <v>49000</v>
      </c>
      <c r="AW983" s="18">
        <v>585.2299999999999</v>
      </c>
      <c r="AX983" s="18">
        <v>1691.23</v>
      </c>
      <c r="AY983" s="18">
        <v>836.2299999999999</v>
      </c>
    </row>
    <row r="984" spans="43:51" x14ac:dyDescent="0.25">
      <c r="AQ984" s="26">
        <v>32000</v>
      </c>
      <c r="AR984" s="18">
        <v>3854.0299999999997</v>
      </c>
      <c r="AS984" s="18">
        <v>4960.03</v>
      </c>
      <c r="AT984" s="18">
        <v>4105.03</v>
      </c>
      <c r="AU984" s="18">
        <v>4301.03</v>
      </c>
      <c r="AV984" s="26">
        <v>49500</v>
      </c>
      <c r="AW984" s="18">
        <v>551.4799999999999</v>
      </c>
      <c r="AX984" s="18">
        <v>1657.48</v>
      </c>
      <c r="AY984" s="18">
        <v>802.4799999999999</v>
      </c>
    </row>
    <row r="985" spans="43:51" x14ac:dyDescent="0.25">
      <c r="AQ985" s="26">
        <v>32500</v>
      </c>
      <c r="AR985" s="18">
        <v>3820.2799999999997</v>
      </c>
      <c r="AS985" s="18">
        <v>4926.28</v>
      </c>
      <c r="AT985" s="18">
        <v>4071.2799999999997</v>
      </c>
      <c r="AU985" s="18">
        <v>4267.28</v>
      </c>
      <c r="AV985" s="26">
        <v>50000</v>
      </c>
      <c r="AW985" s="18">
        <v>517.7299999999999</v>
      </c>
      <c r="AX985" s="18">
        <v>1623.73</v>
      </c>
      <c r="AY985" s="18">
        <v>768.7299999999999</v>
      </c>
    </row>
    <row r="986" spans="43:51" x14ac:dyDescent="0.25">
      <c r="AQ986" s="26">
        <v>33000</v>
      </c>
      <c r="AR986" s="18">
        <v>3786.5299999999997</v>
      </c>
      <c r="AS986" s="18">
        <v>4892.53</v>
      </c>
      <c r="AT986" s="18">
        <v>4037.5299999999997</v>
      </c>
      <c r="AU986" s="18">
        <v>4233.53</v>
      </c>
      <c r="AV986" s="26">
        <v>50500</v>
      </c>
      <c r="AW986" s="18">
        <v>483.9799999999999</v>
      </c>
      <c r="AX986" s="18">
        <v>1589.98</v>
      </c>
      <c r="AY986" s="18">
        <v>734.9799999999999</v>
      </c>
    </row>
    <row r="987" spans="43:51" x14ac:dyDescent="0.25">
      <c r="AQ987" s="26">
        <v>33500</v>
      </c>
      <c r="AR987" s="18">
        <v>3752.7799999999997</v>
      </c>
      <c r="AS987" s="18">
        <v>4858.78</v>
      </c>
      <c r="AT987" s="18">
        <v>4003.7799999999997</v>
      </c>
      <c r="AU987" s="18">
        <v>4199.78</v>
      </c>
      <c r="AV987" s="26">
        <v>51000</v>
      </c>
      <c r="AW987" s="18">
        <v>450.2299999999999</v>
      </c>
      <c r="AX987" s="18">
        <v>1556.23</v>
      </c>
      <c r="AY987" s="18">
        <v>701.2299999999999</v>
      </c>
    </row>
    <row r="988" spans="43:51" x14ac:dyDescent="0.25">
      <c r="AQ988" s="26">
        <v>34000</v>
      </c>
      <c r="AR988" s="18">
        <v>3719.0299999999997</v>
      </c>
      <c r="AS988" s="18">
        <v>4825.03</v>
      </c>
      <c r="AT988" s="18">
        <v>3970.0299999999997</v>
      </c>
      <c r="AU988" s="18">
        <v>4166.03</v>
      </c>
      <c r="AV988" s="26">
        <v>51500</v>
      </c>
      <c r="AW988" s="18">
        <v>416.4799999999999</v>
      </c>
      <c r="AX988" s="18">
        <v>1522.48</v>
      </c>
      <c r="AY988" s="18">
        <v>667.4799999999999</v>
      </c>
    </row>
    <row r="989" spans="43:51" x14ac:dyDescent="0.25">
      <c r="AQ989" s="26">
        <v>34500</v>
      </c>
      <c r="AR989" s="18">
        <v>3685.2799999999997</v>
      </c>
      <c r="AS989" s="18">
        <v>4791.28</v>
      </c>
      <c r="AT989" s="18">
        <v>3936.2799999999997</v>
      </c>
      <c r="AU989" s="18">
        <v>4132.28</v>
      </c>
      <c r="AV989" s="26">
        <v>52000</v>
      </c>
      <c r="AW989" s="18">
        <v>382.7299999999999</v>
      </c>
      <c r="AX989" s="18">
        <v>1488.73</v>
      </c>
      <c r="AY989" s="18">
        <v>633.7299999999999</v>
      </c>
    </row>
    <row r="990" spans="43:51" x14ac:dyDescent="0.25">
      <c r="AQ990" s="26">
        <v>35000</v>
      </c>
      <c r="AR990" s="18">
        <v>3651.5299999999997</v>
      </c>
      <c r="AS990" s="18">
        <v>4757.53</v>
      </c>
      <c r="AT990" s="18">
        <v>3902.5299999999997</v>
      </c>
      <c r="AU990" s="18">
        <v>4098.53</v>
      </c>
      <c r="AV990" s="26">
        <v>52500</v>
      </c>
      <c r="AW990" s="18">
        <v>348.9799999999999</v>
      </c>
      <c r="AX990" s="18">
        <v>1454.98</v>
      </c>
      <c r="AY990" s="18">
        <v>599.9799999999999</v>
      </c>
    </row>
    <row r="991" spans="43:51" x14ac:dyDescent="0.25">
      <c r="AQ991" s="26">
        <v>35500</v>
      </c>
      <c r="AR991" s="18">
        <v>3617.7799999999997</v>
      </c>
      <c r="AS991" s="18">
        <v>4723.78</v>
      </c>
      <c r="AT991" s="18">
        <v>3868.7799999999997</v>
      </c>
      <c r="AU991" s="18">
        <v>4064.7799999999997</v>
      </c>
      <c r="AV991" s="26">
        <v>53000</v>
      </c>
      <c r="AW991" s="18">
        <v>315.2299999999999</v>
      </c>
      <c r="AX991" s="18">
        <v>1421.23</v>
      </c>
      <c r="AY991" s="18">
        <v>566.2299999999999</v>
      </c>
    </row>
    <row r="992" spans="43:51" x14ac:dyDescent="0.25">
      <c r="AQ992" s="26">
        <v>36000</v>
      </c>
      <c r="AR992" s="18">
        <v>3584.0299999999997</v>
      </c>
      <c r="AS992" s="18">
        <v>4690.03</v>
      </c>
      <c r="AT992" s="18">
        <v>3835.0299999999997</v>
      </c>
      <c r="AU992" s="18">
        <v>4031.0299999999997</v>
      </c>
      <c r="AV992" s="26">
        <v>53500</v>
      </c>
      <c r="AW992" s="18">
        <v>281.4799999999999</v>
      </c>
      <c r="AX992" s="18">
        <v>1387.48</v>
      </c>
      <c r="AY992" s="18">
        <v>532.4799999999999</v>
      </c>
    </row>
    <row r="993" spans="43:51" x14ac:dyDescent="0.25">
      <c r="AQ993" s="26">
        <v>36500</v>
      </c>
      <c r="AR993" s="18">
        <v>3550.2799999999997</v>
      </c>
      <c r="AS993" s="18">
        <v>4656.28</v>
      </c>
      <c r="AT993" s="18">
        <v>3801.2799999999997</v>
      </c>
      <c r="AU993" s="18">
        <v>3997.2799999999997</v>
      </c>
      <c r="AV993" s="26">
        <v>54000</v>
      </c>
      <c r="AW993" s="18">
        <v>247.7299999999999</v>
      </c>
      <c r="AX993" s="18">
        <v>1353.73</v>
      </c>
      <c r="AY993" s="18">
        <v>498.7299999999999</v>
      </c>
    </row>
    <row r="994" spans="43:51" x14ac:dyDescent="0.25">
      <c r="AQ994" s="26">
        <v>37000</v>
      </c>
      <c r="AR994" s="18">
        <v>3516.5299999999997</v>
      </c>
      <c r="AS994" s="18">
        <v>4622.53</v>
      </c>
      <c r="AT994" s="18">
        <v>3767.5299999999997</v>
      </c>
      <c r="AU994" s="18">
        <v>3963.5299999999997</v>
      </c>
      <c r="AV994" s="26">
        <v>54500</v>
      </c>
      <c r="AW994" s="18">
        <v>213.9799999999999</v>
      </c>
      <c r="AX994" s="18">
        <v>1319.98</v>
      </c>
      <c r="AY994" s="18">
        <v>464.9799999999999</v>
      </c>
    </row>
    <row r="995" spans="43:51" x14ac:dyDescent="0.25">
      <c r="AQ995" s="26">
        <v>37500</v>
      </c>
      <c r="AR995" s="18">
        <v>3482.7799999999997</v>
      </c>
      <c r="AS995" s="18">
        <v>4588.78</v>
      </c>
      <c r="AT995" s="18">
        <v>3733.7799999999997</v>
      </c>
      <c r="AU995" s="18">
        <v>3929.7799999999997</v>
      </c>
      <c r="AV995" s="26">
        <v>55000</v>
      </c>
      <c r="AW995" s="18">
        <v>180.23000000000002</v>
      </c>
      <c r="AX995" s="18">
        <v>1286.23</v>
      </c>
      <c r="AY995" s="18">
        <v>431.23</v>
      </c>
    </row>
    <row r="996" spans="43:51" x14ac:dyDescent="0.25">
      <c r="AQ996" s="26">
        <v>38000</v>
      </c>
      <c r="AR996" s="18">
        <v>3449.0299999999997</v>
      </c>
      <c r="AS996" s="18">
        <v>4555.03</v>
      </c>
      <c r="AT996" s="18">
        <v>3700.0299999999997</v>
      </c>
      <c r="AU996" s="18">
        <v>3896.0299999999997</v>
      </c>
      <c r="AV996" s="26">
        <v>55500</v>
      </c>
      <c r="AW996" s="18">
        <v>146.48000000000002</v>
      </c>
      <c r="AX996" s="18">
        <v>1252.48</v>
      </c>
      <c r="AY996" s="18">
        <v>397.48</v>
      </c>
    </row>
    <row r="997" spans="43:51" x14ac:dyDescent="0.25">
      <c r="AQ997" s="26">
        <v>38500</v>
      </c>
      <c r="AR997" s="18">
        <v>3415.2799999999997</v>
      </c>
      <c r="AS997" s="18">
        <v>4521.28</v>
      </c>
      <c r="AT997" s="18">
        <v>3666.2799999999997</v>
      </c>
      <c r="AU997" s="18">
        <v>3862.2799999999997</v>
      </c>
      <c r="AV997" s="26">
        <v>56000</v>
      </c>
      <c r="AW997" s="18">
        <v>112.73000000000002</v>
      </c>
      <c r="AX997" s="18">
        <v>1218.73</v>
      </c>
      <c r="AY997" s="18">
        <v>363.73</v>
      </c>
    </row>
    <row r="998" spans="43:51" x14ac:dyDescent="0.25">
      <c r="AQ998" s="26">
        <v>39000</v>
      </c>
      <c r="AR998" s="18">
        <v>3381.5299999999997</v>
      </c>
      <c r="AS998" s="18">
        <v>4487.53</v>
      </c>
      <c r="AT998" s="18">
        <v>3632.5299999999997</v>
      </c>
      <c r="AU998" s="18">
        <v>3828.5299999999997</v>
      </c>
      <c r="AV998" s="26">
        <v>56500</v>
      </c>
      <c r="AW998" s="18">
        <v>78.980000000000018</v>
      </c>
      <c r="AX998" s="18">
        <v>1184.98</v>
      </c>
      <c r="AY998" s="18">
        <v>329.98</v>
      </c>
    </row>
    <row r="999" spans="43:51" x14ac:dyDescent="0.25">
      <c r="AQ999" s="26">
        <v>39500</v>
      </c>
      <c r="AR999" s="18">
        <v>3347.7799999999997</v>
      </c>
      <c r="AS999" s="18">
        <v>4453.78</v>
      </c>
      <c r="AT999" s="18">
        <v>3598.7799999999997</v>
      </c>
      <c r="AU999" s="18">
        <v>3794.7799999999997</v>
      </c>
      <c r="AV999" s="26">
        <v>57000</v>
      </c>
      <c r="AW999" s="18">
        <v>45.230000000000018</v>
      </c>
      <c r="AX999" s="18">
        <v>1151.23</v>
      </c>
      <c r="AY999" s="18">
        <v>296.23</v>
      </c>
    </row>
    <row r="1000" spans="43:51" x14ac:dyDescent="0.25">
      <c r="AQ1000" s="26">
        <v>40000</v>
      </c>
      <c r="AR1000" s="18">
        <v>3314.0299999999997</v>
      </c>
      <c r="AS1000" s="18">
        <v>4420.03</v>
      </c>
      <c r="AT1000" s="18">
        <v>3565.0299999999997</v>
      </c>
      <c r="AU1000" s="18">
        <v>3761.0299999999997</v>
      </c>
      <c r="AV1000" s="26">
        <v>57500</v>
      </c>
      <c r="AW1000" s="18">
        <v>11.480000000000018</v>
      </c>
      <c r="AX1000" s="18">
        <v>1117.48</v>
      </c>
      <c r="AY1000" s="18">
        <v>262.48</v>
      </c>
    </row>
    <row r="1001" spans="43:51" x14ac:dyDescent="0.25">
      <c r="AQ1001" s="26">
        <v>40500</v>
      </c>
      <c r="AR1001" s="18">
        <v>3280.2799999999997</v>
      </c>
      <c r="AS1001" s="18">
        <v>4386.28</v>
      </c>
      <c r="AT1001" s="18">
        <v>3531.2799999999997</v>
      </c>
      <c r="AU1001" s="18">
        <v>3727.2799999999997</v>
      </c>
      <c r="AV1001" s="26">
        <v>58000</v>
      </c>
      <c r="AW1001" s="18"/>
      <c r="AX1001" s="18">
        <v>1083.73</v>
      </c>
      <c r="AY1001" s="18">
        <v>228.73000000000002</v>
      </c>
    </row>
    <row r="1002" spans="43:51" x14ac:dyDescent="0.25">
      <c r="AQ1002" s="26">
        <v>41000</v>
      </c>
      <c r="AR1002" s="18">
        <v>3246.5299999999997</v>
      </c>
      <c r="AS1002" s="18">
        <v>4352.53</v>
      </c>
      <c r="AT1002" s="18">
        <v>3497.5299999999997</v>
      </c>
      <c r="AU1002" s="18">
        <v>3693.5299999999997</v>
      </c>
      <c r="AV1002" s="26">
        <v>58500</v>
      </c>
      <c r="AW1002" s="18"/>
      <c r="AX1002" s="18">
        <v>1049.98</v>
      </c>
      <c r="AY1002" s="18">
        <v>194.98000000000002</v>
      </c>
    </row>
    <row r="1003" spans="43:51" x14ac:dyDescent="0.25">
      <c r="AQ1003" s="26">
        <v>41500</v>
      </c>
      <c r="AR1003" s="18">
        <v>3212.7799999999997</v>
      </c>
      <c r="AS1003" s="18">
        <v>4318.78</v>
      </c>
      <c r="AT1003" s="18">
        <v>3463.7799999999997</v>
      </c>
      <c r="AU1003" s="18">
        <v>3659.7799999999997</v>
      </c>
      <c r="AV1003" s="26">
        <v>59000</v>
      </c>
      <c r="AW1003" s="18"/>
      <c r="AX1003" s="18">
        <v>1016.23</v>
      </c>
      <c r="AY1003" s="18">
        <v>161.23000000000002</v>
      </c>
    </row>
    <row r="1004" spans="43:51" x14ac:dyDescent="0.25">
      <c r="AQ1004" s="26">
        <v>42000</v>
      </c>
      <c r="AR1004" s="18">
        <v>3179.0299999999997</v>
      </c>
      <c r="AS1004" s="18">
        <v>4285.03</v>
      </c>
      <c r="AT1004" s="18">
        <v>3430.0299999999997</v>
      </c>
      <c r="AU1004" s="18">
        <v>3626.0299999999997</v>
      </c>
      <c r="AV1004" s="26">
        <v>59500</v>
      </c>
      <c r="AW1004" s="18"/>
      <c r="AX1004" s="18">
        <v>982.48</v>
      </c>
      <c r="AY1004" s="18">
        <v>127.48000000000002</v>
      </c>
    </row>
    <row r="1005" spans="43:51" x14ac:dyDescent="0.25">
      <c r="AQ1005" s="26">
        <v>42500</v>
      </c>
      <c r="AR1005" s="18">
        <v>3145.2799999999997</v>
      </c>
      <c r="AS1005" s="18">
        <v>4251.28</v>
      </c>
      <c r="AT1005" s="18">
        <v>3396.2799999999997</v>
      </c>
      <c r="AU1005" s="18">
        <v>3592.2799999999997</v>
      </c>
      <c r="AV1005" s="26">
        <v>60000</v>
      </c>
      <c r="AW1005" s="18"/>
      <c r="AX1005" s="18">
        <v>948.73</v>
      </c>
      <c r="AY1005" s="18">
        <v>93.730000000000018</v>
      </c>
    </row>
    <row r="1006" spans="43:51" x14ac:dyDescent="0.25">
      <c r="AQ1006" s="26">
        <v>43000</v>
      </c>
      <c r="AR1006" s="18">
        <v>3111.5299999999997</v>
      </c>
      <c r="AS1006" s="18">
        <v>4217.53</v>
      </c>
      <c r="AT1006" s="18">
        <v>3362.5299999999997</v>
      </c>
      <c r="AU1006" s="18">
        <v>3558.5299999999997</v>
      </c>
      <c r="AV1006" s="26">
        <v>60500</v>
      </c>
      <c r="AW1006" s="18"/>
      <c r="AX1006" s="18">
        <v>914.98</v>
      </c>
      <c r="AY1006" s="18">
        <v>59.980000000000018</v>
      </c>
    </row>
    <row r="1007" spans="43:51" x14ac:dyDescent="0.25">
      <c r="AQ1007" s="26">
        <v>43500</v>
      </c>
      <c r="AR1007" s="18">
        <v>3077.7799999999997</v>
      </c>
      <c r="AS1007" s="18">
        <v>4183.78</v>
      </c>
      <c r="AT1007" s="18">
        <v>3328.7799999999997</v>
      </c>
      <c r="AU1007" s="18">
        <v>3524.7799999999997</v>
      </c>
      <c r="AV1007" s="26">
        <v>61000</v>
      </c>
      <c r="AW1007" s="18"/>
      <c r="AX1007" s="18">
        <v>881.23</v>
      </c>
      <c r="AY1007" s="18">
        <v>26.230000000000018</v>
      </c>
    </row>
    <row r="1008" spans="43:51" x14ac:dyDescent="0.25">
      <c r="AQ1008" s="26">
        <v>44000</v>
      </c>
      <c r="AR1008" s="18">
        <v>3044.0299999999997</v>
      </c>
      <c r="AS1008" s="18">
        <v>4150.03</v>
      </c>
      <c r="AT1008" s="18">
        <v>3295.0299999999997</v>
      </c>
      <c r="AU1008" s="18">
        <v>3491.0299999999997</v>
      </c>
      <c r="AV1008" s="26">
        <v>61500</v>
      </c>
      <c r="AW1008" s="18"/>
      <c r="AX1008" s="18">
        <v>847.47999999999979</v>
      </c>
      <c r="AY1008" s="18"/>
    </row>
    <row r="1009" spans="43:51" x14ac:dyDescent="0.25">
      <c r="AQ1009" s="26">
        <v>44500</v>
      </c>
      <c r="AR1009" s="18">
        <v>3010.2799999999997</v>
      </c>
      <c r="AS1009" s="18">
        <v>4116.28</v>
      </c>
      <c r="AT1009" s="18">
        <v>3261.2799999999997</v>
      </c>
      <c r="AU1009" s="18">
        <v>3457.2799999999997</v>
      </c>
      <c r="AV1009" s="26">
        <v>62000</v>
      </c>
      <c r="AW1009" s="18"/>
      <c r="AX1009" s="18">
        <v>813.72999999999979</v>
      </c>
      <c r="AY1009" s="18"/>
    </row>
    <row r="1010" spans="43:51" x14ac:dyDescent="0.25">
      <c r="AQ1010" s="26">
        <v>45000</v>
      </c>
      <c r="AR1010" s="18">
        <v>2976.5299999999997</v>
      </c>
      <c r="AS1010" s="18">
        <v>4082.5299999999997</v>
      </c>
      <c r="AT1010" s="18">
        <v>3227.5299999999997</v>
      </c>
      <c r="AU1010" s="18">
        <v>3423.5299999999997</v>
      </c>
      <c r="AV1010" s="26">
        <v>62500</v>
      </c>
      <c r="AW1010" s="18"/>
      <c r="AX1010" s="18">
        <v>779.97999999999979</v>
      </c>
      <c r="AY1010" s="18"/>
    </row>
    <row r="1011" spans="43:51" x14ac:dyDescent="0.25">
      <c r="AQ1011" s="26">
        <v>45500</v>
      </c>
      <c r="AR1011" s="18">
        <v>2942.7799999999997</v>
      </c>
      <c r="AS1011" s="18">
        <v>4048.7799999999997</v>
      </c>
      <c r="AT1011" s="18">
        <v>3193.7799999999997</v>
      </c>
      <c r="AU1011" s="18">
        <v>3389.7799999999997</v>
      </c>
      <c r="AV1011" s="26">
        <v>63000</v>
      </c>
      <c r="AW1011" s="18"/>
      <c r="AX1011" s="18">
        <v>746.22999999999979</v>
      </c>
      <c r="AY1011" s="18"/>
    </row>
    <row r="1012" spans="43:51" x14ac:dyDescent="0.25">
      <c r="AQ1012" s="26">
        <v>46000</v>
      </c>
      <c r="AR1012" s="18">
        <v>2909.0299999999997</v>
      </c>
      <c r="AS1012" s="18">
        <v>4015.0299999999997</v>
      </c>
      <c r="AT1012" s="18">
        <v>3160.0299999999997</v>
      </c>
      <c r="AU1012" s="18">
        <v>3356.0299999999997</v>
      </c>
      <c r="AV1012" s="26">
        <v>63500</v>
      </c>
      <c r="AW1012" s="18"/>
      <c r="AX1012" s="18">
        <v>712.47999999999979</v>
      </c>
      <c r="AY1012" s="18"/>
    </row>
    <row r="1013" spans="43:51" x14ac:dyDescent="0.25">
      <c r="AQ1013" s="26">
        <v>46500</v>
      </c>
      <c r="AR1013" s="18">
        <v>2875.2799999999997</v>
      </c>
      <c r="AS1013" s="18">
        <v>3981.2799999999997</v>
      </c>
      <c r="AT1013" s="18">
        <v>3126.2799999999997</v>
      </c>
      <c r="AU1013" s="18">
        <v>3322.2799999999997</v>
      </c>
      <c r="AV1013" s="26">
        <v>64000</v>
      </c>
      <c r="AW1013" s="18"/>
      <c r="AX1013" s="18">
        <v>678.72999999999979</v>
      </c>
      <c r="AY1013" s="18"/>
    </row>
    <row r="1014" spans="43:51" x14ac:dyDescent="0.25">
      <c r="AQ1014" s="26">
        <v>47000</v>
      </c>
      <c r="AR1014" s="18">
        <v>2841.5299999999997</v>
      </c>
      <c r="AS1014" s="18">
        <v>3947.5299999999997</v>
      </c>
      <c r="AT1014" s="18">
        <v>3092.5299999999997</v>
      </c>
      <c r="AU1014" s="18">
        <v>3288.5299999999997</v>
      </c>
      <c r="AV1014" s="26">
        <v>64500</v>
      </c>
      <c r="AW1014" s="18"/>
      <c r="AX1014" s="18">
        <v>644.97999999999979</v>
      </c>
      <c r="AY1014" s="18"/>
    </row>
    <row r="1015" spans="43:51" x14ac:dyDescent="0.25">
      <c r="AQ1015" s="26">
        <v>47500</v>
      </c>
      <c r="AR1015" s="18">
        <v>2807.7799999999997</v>
      </c>
      <c r="AS1015" s="18">
        <v>3913.7799999999997</v>
      </c>
      <c r="AT1015" s="18">
        <v>3058.7799999999997</v>
      </c>
      <c r="AU1015" s="18">
        <v>3254.7799999999997</v>
      </c>
      <c r="AV1015" s="26">
        <v>65000</v>
      </c>
      <c r="AW1015" s="18"/>
      <c r="AX1015" s="18">
        <v>611.22999999999979</v>
      </c>
      <c r="AY1015" s="18"/>
    </row>
    <row r="1016" spans="43:51" x14ac:dyDescent="0.25">
      <c r="AQ1016" s="26">
        <v>48000</v>
      </c>
      <c r="AR1016" s="18">
        <v>2774.0299999999997</v>
      </c>
      <c r="AS1016" s="18">
        <v>3880.0299999999997</v>
      </c>
      <c r="AT1016" s="18">
        <v>3025.0299999999997</v>
      </c>
      <c r="AU1016" s="18">
        <v>3221.0299999999997</v>
      </c>
      <c r="AV1016" s="26">
        <v>65500</v>
      </c>
      <c r="AW1016" s="18"/>
      <c r="AX1016" s="18">
        <v>577.47999999999979</v>
      </c>
      <c r="AY1016" s="18"/>
    </row>
    <row r="1017" spans="43:51" x14ac:dyDescent="0.25">
      <c r="AQ1017" s="26">
        <v>48500</v>
      </c>
      <c r="AR1017" s="18">
        <v>2740.2799999999997</v>
      </c>
      <c r="AS1017" s="18">
        <v>3846.2799999999997</v>
      </c>
      <c r="AT1017" s="18">
        <v>2991.2799999999997</v>
      </c>
      <c r="AU1017" s="18">
        <v>3187.2799999999997</v>
      </c>
      <c r="AV1017" s="26">
        <v>66000</v>
      </c>
      <c r="AW1017" s="18"/>
      <c r="AX1017" s="18">
        <v>543.72999999999979</v>
      </c>
      <c r="AY1017" s="18"/>
    </row>
    <row r="1018" spans="43:51" x14ac:dyDescent="0.25">
      <c r="AQ1018" s="26">
        <v>49000</v>
      </c>
      <c r="AR1018" s="18">
        <v>2706.5299999999997</v>
      </c>
      <c r="AS1018" s="18">
        <v>3812.5299999999997</v>
      </c>
      <c r="AT1018" s="18">
        <v>2957.5299999999997</v>
      </c>
      <c r="AU1018" s="18">
        <v>3153.5299999999997</v>
      </c>
      <c r="AV1018" s="26">
        <v>66500</v>
      </c>
      <c r="AW1018" s="18"/>
      <c r="AX1018" s="18">
        <v>509.97999999999979</v>
      </c>
      <c r="AY1018" s="18"/>
    </row>
    <row r="1019" spans="43:51" x14ac:dyDescent="0.25">
      <c r="AQ1019" s="26">
        <v>49500</v>
      </c>
      <c r="AR1019" s="18">
        <v>2672.7799999999997</v>
      </c>
      <c r="AS1019" s="18">
        <v>3778.7799999999997</v>
      </c>
      <c r="AT1019" s="18">
        <v>2923.7799999999997</v>
      </c>
      <c r="AU1019" s="18">
        <v>3119.7799999999997</v>
      </c>
      <c r="AV1019" s="26">
        <v>67000</v>
      </c>
      <c r="AW1019" s="18"/>
      <c r="AX1019" s="18">
        <v>476.22999999999979</v>
      </c>
      <c r="AY1019" s="18"/>
    </row>
    <row r="1020" spans="43:51" x14ac:dyDescent="0.25">
      <c r="AQ1020" s="26">
        <v>50000</v>
      </c>
      <c r="AR1020" s="18">
        <v>2639.0299999999997</v>
      </c>
      <c r="AS1020" s="18">
        <v>3745.0299999999997</v>
      </c>
      <c r="AT1020" s="18">
        <v>2890.0299999999997</v>
      </c>
      <c r="AU1020" s="18">
        <v>3086.0299999999997</v>
      </c>
      <c r="AV1020" s="26">
        <v>67500</v>
      </c>
      <c r="AW1020" s="18"/>
      <c r="AX1020" s="18">
        <v>442.47999999999979</v>
      </c>
      <c r="AY1020" s="18"/>
    </row>
    <row r="1021" spans="43:51" x14ac:dyDescent="0.25">
      <c r="AQ1021" s="26">
        <v>50500</v>
      </c>
      <c r="AR1021" s="18">
        <v>2605.2799999999997</v>
      </c>
      <c r="AS1021" s="18">
        <v>3711.2799999999997</v>
      </c>
      <c r="AT1021" s="18">
        <v>2856.2799999999997</v>
      </c>
      <c r="AU1021" s="18">
        <v>3052.2799999999997</v>
      </c>
      <c r="AV1021" s="26">
        <v>68000</v>
      </c>
      <c r="AW1021" s="18"/>
      <c r="AX1021" s="18">
        <v>408.72999999999979</v>
      </c>
      <c r="AY1021" s="18"/>
    </row>
    <row r="1022" spans="43:51" x14ac:dyDescent="0.25">
      <c r="AQ1022" s="26">
        <v>51000</v>
      </c>
      <c r="AR1022" s="18">
        <v>2571.5299999999997</v>
      </c>
      <c r="AS1022" s="18">
        <v>3677.5299999999997</v>
      </c>
      <c r="AT1022" s="18">
        <v>2822.5299999999997</v>
      </c>
      <c r="AU1022" s="18">
        <v>3018.5299999999997</v>
      </c>
      <c r="AV1022" s="26">
        <v>68500</v>
      </c>
      <c r="AW1022" s="18"/>
      <c r="AX1022" s="18">
        <v>374.97999999999979</v>
      </c>
      <c r="AY1022" s="18"/>
    </row>
    <row r="1023" spans="43:51" x14ac:dyDescent="0.25">
      <c r="AQ1023" s="26">
        <v>51500</v>
      </c>
      <c r="AR1023" s="18">
        <v>2537.7799999999997</v>
      </c>
      <c r="AS1023" s="18">
        <v>3643.7799999999997</v>
      </c>
      <c r="AT1023" s="18">
        <v>2788.7799999999997</v>
      </c>
      <c r="AU1023" s="18">
        <v>2984.7799999999997</v>
      </c>
      <c r="AV1023" s="26">
        <v>69000</v>
      </c>
      <c r="AW1023" s="18"/>
      <c r="AX1023" s="18">
        <v>341.22999999999979</v>
      </c>
      <c r="AY1023" s="18"/>
    </row>
    <row r="1024" spans="43:51" x14ac:dyDescent="0.25">
      <c r="AQ1024" s="26">
        <v>52000</v>
      </c>
      <c r="AR1024" s="18">
        <v>2504.0299999999997</v>
      </c>
      <c r="AS1024" s="18">
        <v>3610.0299999999997</v>
      </c>
      <c r="AT1024" s="18">
        <v>2755.0299999999997</v>
      </c>
      <c r="AU1024" s="18">
        <v>2951.0299999999997</v>
      </c>
      <c r="AV1024" s="26">
        <v>69500</v>
      </c>
      <c r="AW1024" s="18"/>
      <c r="AX1024" s="18">
        <v>307.47999999999979</v>
      </c>
      <c r="AY1024" s="18"/>
    </row>
    <row r="1025" spans="43:51" x14ac:dyDescent="0.25">
      <c r="AQ1025" s="26">
        <v>52500</v>
      </c>
      <c r="AR1025" s="18">
        <v>2470.2799999999997</v>
      </c>
      <c r="AS1025" s="18">
        <v>3576.2799999999997</v>
      </c>
      <c r="AT1025" s="18">
        <v>2721.2799999999997</v>
      </c>
      <c r="AU1025" s="18">
        <v>2917.2799999999997</v>
      </c>
      <c r="AV1025" s="26">
        <v>70000</v>
      </c>
      <c r="AW1025" s="18"/>
      <c r="AX1025" s="18">
        <v>273.73</v>
      </c>
      <c r="AY1025" s="18"/>
    </row>
    <row r="1026" spans="43:51" x14ac:dyDescent="0.25">
      <c r="AQ1026" s="26">
        <v>53000</v>
      </c>
      <c r="AR1026" s="18">
        <v>2436.5299999999997</v>
      </c>
      <c r="AS1026" s="18">
        <v>3542.5299999999997</v>
      </c>
      <c r="AT1026" s="18">
        <v>2687.5299999999997</v>
      </c>
      <c r="AU1026" s="18">
        <v>2883.5299999999997</v>
      </c>
      <c r="AV1026" s="26">
        <v>70500</v>
      </c>
      <c r="AW1026" s="18"/>
      <c r="AX1026" s="18">
        <v>239.98000000000002</v>
      </c>
      <c r="AY1026" s="18"/>
    </row>
    <row r="1027" spans="43:51" x14ac:dyDescent="0.25">
      <c r="AQ1027" s="26">
        <v>53500</v>
      </c>
      <c r="AR1027" s="18">
        <v>2402.7799999999997</v>
      </c>
      <c r="AS1027" s="18">
        <v>3508.7799999999997</v>
      </c>
      <c r="AT1027" s="18">
        <v>2653.7799999999997</v>
      </c>
      <c r="AU1027" s="18">
        <v>2849.7799999999997</v>
      </c>
      <c r="AV1027" s="26">
        <v>71000</v>
      </c>
      <c r="AW1027" s="18"/>
      <c r="AX1027" s="18">
        <v>206.23000000000002</v>
      </c>
      <c r="AY1027" s="18"/>
    </row>
    <row r="1028" spans="43:51" x14ac:dyDescent="0.25">
      <c r="AQ1028" s="26">
        <v>54000</v>
      </c>
      <c r="AR1028" s="18">
        <v>2369.0299999999997</v>
      </c>
      <c r="AS1028" s="18">
        <v>3475.0299999999997</v>
      </c>
      <c r="AT1028" s="18">
        <v>2620.0299999999997</v>
      </c>
      <c r="AU1028" s="18">
        <v>2816.0299999999997</v>
      </c>
      <c r="AV1028" s="26">
        <v>71500</v>
      </c>
      <c r="AW1028" s="18"/>
      <c r="AX1028" s="18">
        <v>172.48000000000002</v>
      </c>
      <c r="AY1028" s="18"/>
    </row>
    <row r="1029" spans="43:51" x14ac:dyDescent="0.25">
      <c r="AQ1029" s="26">
        <v>54500</v>
      </c>
      <c r="AR1029" s="18">
        <v>2335.2799999999997</v>
      </c>
      <c r="AS1029" s="18">
        <v>3441.2799999999997</v>
      </c>
      <c r="AT1029" s="18">
        <v>2586.2799999999997</v>
      </c>
      <c r="AU1029" s="18">
        <v>2782.2799999999997</v>
      </c>
      <c r="AV1029" s="26">
        <v>72000</v>
      </c>
      <c r="AW1029" s="18"/>
      <c r="AX1029" s="18">
        <v>138.73000000000002</v>
      </c>
      <c r="AY1029" s="18"/>
    </row>
    <row r="1030" spans="43:51" x14ac:dyDescent="0.25">
      <c r="AQ1030" s="26">
        <v>55000</v>
      </c>
      <c r="AR1030" s="18">
        <v>2301.5299999999997</v>
      </c>
      <c r="AS1030" s="18">
        <v>3407.5299999999997</v>
      </c>
      <c r="AT1030" s="18">
        <v>2552.5299999999997</v>
      </c>
      <c r="AU1030" s="18">
        <v>2748.5299999999997</v>
      </c>
      <c r="AV1030" s="26">
        <v>72500</v>
      </c>
      <c r="AW1030" s="18"/>
      <c r="AX1030" s="18">
        <v>104.98000000000002</v>
      </c>
      <c r="AY1030" s="18"/>
    </row>
    <row r="1031" spans="43:51" x14ac:dyDescent="0.25">
      <c r="AQ1031" s="26">
        <v>55500</v>
      </c>
      <c r="AR1031" s="18">
        <v>2267.7799999999997</v>
      </c>
      <c r="AS1031" s="18">
        <v>3373.7799999999997</v>
      </c>
      <c r="AT1031" s="18">
        <v>2518.7799999999997</v>
      </c>
      <c r="AU1031" s="18">
        <v>2714.7799999999997</v>
      </c>
      <c r="AV1031" s="26">
        <v>73000</v>
      </c>
      <c r="AW1031" s="18"/>
      <c r="AX1031" s="18">
        <v>71.230000000000018</v>
      </c>
      <c r="AY1031" s="18"/>
    </row>
    <row r="1032" spans="43:51" x14ac:dyDescent="0.25">
      <c r="AQ1032" s="26">
        <v>56000</v>
      </c>
      <c r="AR1032" s="18">
        <v>2234.0299999999997</v>
      </c>
      <c r="AS1032" s="18">
        <v>3340.0299999999997</v>
      </c>
      <c r="AT1032" s="18">
        <v>2485.0299999999997</v>
      </c>
      <c r="AU1032" s="18">
        <v>2681.0299999999997</v>
      </c>
      <c r="AV1032" s="26">
        <v>73500</v>
      </c>
      <c r="AW1032" s="18"/>
      <c r="AX1032" s="18">
        <v>37.480000000000018</v>
      </c>
      <c r="AY1032" s="18"/>
    </row>
    <row r="1033" spans="43:51" x14ac:dyDescent="0.25">
      <c r="AQ1033" s="26">
        <v>56500</v>
      </c>
      <c r="AR1033" s="18">
        <v>2200.2799999999997</v>
      </c>
      <c r="AS1033" s="18">
        <v>3306.2799999999997</v>
      </c>
      <c r="AT1033" s="18">
        <v>2451.2799999999997</v>
      </c>
      <c r="AU1033" s="18">
        <v>2647.2799999999997</v>
      </c>
      <c r="AV1033" s="18"/>
      <c r="AW1033" s="18"/>
      <c r="AX1033" s="18"/>
      <c r="AY1033" s="18"/>
    </row>
    <row r="1034" spans="43:51" x14ac:dyDescent="0.25">
      <c r="AQ1034" s="26">
        <v>57000</v>
      </c>
      <c r="AR1034" s="18">
        <v>2166.5299999999997</v>
      </c>
      <c r="AS1034" s="18">
        <v>3272.5299999999997</v>
      </c>
      <c r="AT1034" s="18">
        <v>2417.5299999999997</v>
      </c>
      <c r="AU1034" s="18">
        <v>2613.5299999999997</v>
      </c>
      <c r="AV1034" s="18"/>
      <c r="AW1034" s="18"/>
      <c r="AX1034" s="18"/>
      <c r="AY1034" s="18"/>
    </row>
    <row r="1035" spans="43:51" x14ac:dyDescent="0.25">
      <c r="AQ1035" s="26">
        <v>57500</v>
      </c>
      <c r="AR1035" s="18">
        <v>2132.7799999999997</v>
      </c>
      <c r="AS1035" s="18">
        <v>3238.7799999999997</v>
      </c>
      <c r="AT1035" s="18">
        <v>2383.7799999999997</v>
      </c>
      <c r="AU1035" s="18">
        <v>2579.7799999999997</v>
      </c>
      <c r="AV1035" s="18"/>
      <c r="AW1035" s="18"/>
      <c r="AX1035" s="18"/>
      <c r="AY1035" s="18"/>
    </row>
    <row r="1036" spans="43:51" x14ac:dyDescent="0.25">
      <c r="AQ1036" s="26">
        <v>58000</v>
      </c>
      <c r="AR1036" s="18">
        <v>2099.0299999999997</v>
      </c>
      <c r="AS1036" s="18">
        <v>3205.0299999999997</v>
      </c>
      <c r="AT1036" s="18">
        <v>2350.0299999999997</v>
      </c>
      <c r="AU1036" s="18">
        <v>2546.0299999999997</v>
      </c>
      <c r="AV1036" s="18"/>
      <c r="AW1036" s="18"/>
      <c r="AX1036" s="18"/>
      <c r="AY1036" s="18"/>
    </row>
    <row r="1037" spans="43:51" x14ac:dyDescent="0.25">
      <c r="AQ1037" s="26">
        <v>58500</v>
      </c>
      <c r="AR1037" s="18">
        <v>2065.2799999999997</v>
      </c>
      <c r="AS1037" s="18">
        <v>3171.2799999999997</v>
      </c>
      <c r="AT1037" s="18">
        <v>2316.2799999999997</v>
      </c>
      <c r="AU1037" s="18">
        <v>2512.2799999999997</v>
      </c>
      <c r="AV1037" s="18"/>
      <c r="AW1037" s="18"/>
      <c r="AX1037" s="18"/>
      <c r="AY1037" s="18"/>
    </row>
    <row r="1038" spans="43:51" x14ac:dyDescent="0.25">
      <c r="AQ1038" s="26">
        <v>59000</v>
      </c>
      <c r="AR1038" s="18">
        <v>2031.5299999999997</v>
      </c>
      <c r="AS1038" s="18">
        <v>3137.5299999999997</v>
      </c>
      <c r="AT1038" s="18">
        <v>2282.5299999999997</v>
      </c>
      <c r="AU1038" s="18">
        <v>2478.5299999999997</v>
      </c>
      <c r="AV1038" s="18"/>
      <c r="AW1038" s="18"/>
      <c r="AX1038" s="18"/>
      <c r="AY1038" s="18"/>
    </row>
    <row r="1039" spans="43:51" x14ac:dyDescent="0.25">
      <c r="AQ1039" s="26">
        <v>59500</v>
      </c>
      <c r="AR1039" s="18">
        <v>1997.7799999999997</v>
      </c>
      <c r="AS1039" s="18">
        <v>3103.7799999999997</v>
      </c>
      <c r="AT1039" s="18">
        <v>2248.7799999999997</v>
      </c>
      <c r="AU1039" s="18">
        <v>2444.7799999999997</v>
      </c>
      <c r="AV1039" s="18"/>
      <c r="AW1039" s="18"/>
      <c r="AX1039" s="18"/>
      <c r="AY1039" s="18"/>
    </row>
    <row r="1040" spans="43:51" x14ac:dyDescent="0.25">
      <c r="AQ1040" s="26">
        <v>60000</v>
      </c>
      <c r="AR1040" s="18">
        <v>1964.0299999999997</v>
      </c>
      <c r="AS1040" s="18">
        <v>3070.0299999999997</v>
      </c>
      <c r="AT1040" s="18">
        <v>2215.0299999999997</v>
      </c>
      <c r="AU1040" s="18">
        <v>2411.0299999999997</v>
      </c>
      <c r="AV1040" s="18"/>
      <c r="AW1040" s="18"/>
      <c r="AX1040" s="18"/>
      <c r="AY1040" s="18"/>
    </row>
    <row r="1041" spans="43:51" x14ac:dyDescent="0.25">
      <c r="AQ1041" s="26">
        <v>60500</v>
      </c>
      <c r="AR1041" s="18">
        <v>1930.2799999999997</v>
      </c>
      <c r="AS1041" s="18">
        <v>3036.2799999999997</v>
      </c>
      <c r="AT1041" s="18">
        <v>2181.2799999999997</v>
      </c>
      <c r="AU1041" s="18">
        <v>2377.2799999999997</v>
      </c>
      <c r="AV1041" s="18"/>
      <c r="AW1041" s="18"/>
      <c r="AX1041" s="18"/>
      <c r="AY1041" s="18"/>
    </row>
    <row r="1042" spans="43:51" x14ac:dyDescent="0.25">
      <c r="AQ1042" s="26">
        <v>61000</v>
      </c>
      <c r="AR1042" s="18">
        <v>1896.5299999999997</v>
      </c>
      <c r="AS1042" s="18">
        <v>3002.5299999999997</v>
      </c>
      <c r="AT1042" s="18">
        <v>2147.5299999999997</v>
      </c>
      <c r="AU1042" s="18">
        <v>2343.5299999999997</v>
      </c>
      <c r="AV1042" s="18"/>
      <c r="AW1042" s="18"/>
      <c r="AX1042" s="18"/>
      <c r="AY1042" s="18"/>
    </row>
    <row r="1043" spans="43:51" x14ac:dyDescent="0.25">
      <c r="AQ1043" s="26">
        <v>61500</v>
      </c>
      <c r="AR1043" s="18">
        <v>1862.7799999999997</v>
      </c>
      <c r="AS1043" s="18">
        <v>2968.7799999999997</v>
      </c>
      <c r="AT1043" s="18">
        <v>2113.7799999999997</v>
      </c>
      <c r="AU1043" s="18">
        <v>2309.7799999999997</v>
      </c>
      <c r="AV1043" s="18"/>
      <c r="AW1043" s="18"/>
      <c r="AX1043" s="18"/>
      <c r="AY1043" s="18"/>
    </row>
    <row r="1044" spans="43:51" x14ac:dyDescent="0.25">
      <c r="AQ1044" s="26">
        <v>62000</v>
      </c>
      <c r="AR1044" s="18">
        <v>1829.0299999999997</v>
      </c>
      <c r="AS1044" s="18">
        <v>2935.0299999999997</v>
      </c>
      <c r="AT1044" s="18">
        <v>2080.0299999999997</v>
      </c>
      <c r="AU1044" s="18">
        <v>2276.0299999999997</v>
      </c>
      <c r="AV1044" s="18"/>
      <c r="AW1044" s="18"/>
      <c r="AX1044" s="18"/>
      <c r="AY1044" s="18"/>
    </row>
    <row r="1045" spans="43:51" x14ac:dyDescent="0.25">
      <c r="AQ1045" s="26">
        <v>62500</v>
      </c>
      <c r="AR1045" s="18">
        <v>1795.2799999999997</v>
      </c>
      <c r="AS1045" s="18">
        <v>2901.2799999999997</v>
      </c>
      <c r="AT1045" s="18">
        <v>2046.2799999999997</v>
      </c>
      <c r="AU1045" s="18">
        <v>2242.2799999999997</v>
      </c>
      <c r="AV1045" s="18"/>
      <c r="AW1045" s="18"/>
      <c r="AX1045" s="18"/>
      <c r="AY1045" s="18"/>
    </row>
    <row r="1046" spans="43:51" x14ac:dyDescent="0.25">
      <c r="AQ1046" s="26">
        <v>63000</v>
      </c>
      <c r="AR1046" s="18">
        <v>1761.5299999999997</v>
      </c>
      <c r="AS1046" s="18">
        <v>2867.5299999999997</v>
      </c>
      <c r="AT1046" s="18">
        <v>2012.5299999999997</v>
      </c>
      <c r="AU1046" s="18">
        <v>2208.5299999999997</v>
      </c>
      <c r="AV1046" s="18"/>
      <c r="AW1046" s="18"/>
      <c r="AX1046" s="18"/>
      <c r="AY1046" s="18"/>
    </row>
    <row r="1047" spans="43:51" x14ac:dyDescent="0.25">
      <c r="AQ1047" s="26">
        <v>63500</v>
      </c>
      <c r="AR1047" s="18">
        <v>1727.7799999999997</v>
      </c>
      <c r="AS1047" s="18">
        <v>2833.7799999999997</v>
      </c>
      <c r="AT1047" s="18">
        <v>1978.7799999999997</v>
      </c>
      <c r="AU1047" s="18">
        <v>2174.7799999999997</v>
      </c>
      <c r="AV1047" s="18"/>
      <c r="AW1047" s="18"/>
      <c r="AX1047" s="18"/>
      <c r="AY1047" s="18"/>
    </row>
    <row r="1048" spans="43:51" x14ac:dyDescent="0.25">
      <c r="AQ1048" s="26">
        <v>64000</v>
      </c>
      <c r="AR1048" s="18">
        <v>1694.0299999999997</v>
      </c>
      <c r="AS1048" s="18">
        <v>2800.0299999999997</v>
      </c>
      <c r="AT1048" s="18">
        <v>1945.0299999999997</v>
      </c>
      <c r="AU1048" s="18">
        <v>2141.0299999999997</v>
      </c>
      <c r="AV1048" s="18"/>
      <c r="AW1048" s="18"/>
      <c r="AX1048" s="18"/>
      <c r="AY1048" s="18"/>
    </row>
    <row r="1049" spans="43:51" x14ac:dyDescent="0.25">
      <c r="AQ1049" s="26">
        <v>64500</v>
      </c>
      <c r="AR1049" s="18">
        <v>1660.2799999999997</v>
      </c>
      <c r="AS1049" s="18">
        <v>2766.2799999999997</v>
      </c>
      <c r="AT1049" s="18">
        <v>1911.2799999999997</v>
      </c>
      <c r="AU1049" s="18">
        <v>2107.2799999999997</v>
      </c>
      <c r="AV1049" s="18"/>
      <c r="AW1049" s="18"/>
      <c r="AX1049" s="18"/>
      <c r="AY1049" s="18"/>
    </row>
    <row r="1050" spans="43:51" x14ac:dyDescent="0.25">
      <c r="AQ1050" s="26">
        <v>65000</v>
      </c>
      <c r="AR1050" s="18">
        <v>1626.5299999999997</v>
      </c>
      <c r="AS1050" s="18">
        <v>2732.5299999999997</v>
      </c>
      <c r="AT1050" s="18">
        <v>1877.5299999999997</v>
      </c>
      <c r="AU1050" s="18">
        <v>2073.5299999999997</v>
      </c>
      <c r="AV1050" s="18"/>
      <c r="AW1050" s="18"/>
      <c r="AX1050" s="18"/>
      <c r="AY1050" s="18"/>
    </row>
    <row r="1051" spans="43:51" x14ac:dyDescent="0.25">
      <c r="AQ1051" s="26">
        <v>65500</v>
      </c>
      <c r="AR1051" s="18">
        <v>1592.7799999999997</v>
      </c>
      <c r="AS1051" s="18">
        <v>2698.7799999999997</v>
      </c>
      <c r="AT1051" s="18">
        <v>1843.7799999999997</v>
      </c>
      <c r="AU1051" s="18">
        <v>2039.7799999999997</v>
      </c>
      <c r="AV1051" s="18"/>
      <c r="AW1051" s="18"/>
      <c r="AX1051" s="18"/>
      <c r="AY1051" s="18"/>
    </row>
    <row r="1052" spans="43:51" x14ac:dyDescent="0.25">
      <c r="AQ1052" s="26">
        <v>66000</v>
      </c>
      <c r="AR1052" s="18">
        <v>1559.0299999999997</v>
      </c>
      <c r="AS1052" s="18">
        <v>2665.0299999999997</v>
      </c>
      <c r="AT1052" s="18">
        <v>1810.0299999999997</v>
      </c>
      <c r="AU1052" s="18">
        <v>2006.0299999999997</v>
      </c>
      <c r="AV1052" s="18"/>
      <c r="AW1052" s="18"/>
      <c r="AX1052" s="18"/>
      <c r="AY1052" s="18"/>
    </row>
    <row r="1053" spans="43:51" x14ac:dyDescent="0.25">
      <c r="AQ1053" s="26">
        <v>66500</v>
      </c>
      <c r="AR1053" s="18">
        <v>1525.2799999999997</v>
      </c>
      <c r="AS1053" s="18">
        <v>2631.2799999999997</v>
      </c>
      <c r="AT1053" s="18">
        <v>1776.2799999999997</v>
      </c>
      <c r="AU1053" s="18">
        <v>1972.2799999999997</v>
      </c>
      <c r="AV1053" s="18"/>
      <c r="AW1053" s="18"/>
      <c r="AX1053" s="18"/>
      <c r="AY1053" s="18"/>
    </row>
    <row r="1054" spans="43:51" x14ac:dyDescent="0.25">
      <c r="AQ1054" s="26">
        <v>67000</v>
      </c>
      <c r="AR1054" s="18">
        <v>1491.5299999999997</v>
      </c>
      <c r="AS1054" s="18">
        <v>2597.5299999999997</v>
      </c>
      <c r="AT1054" s="18">
        <v>1742.5299999999997</v>
      </c>
      <c r="AU1054" s="18">
        <v>1938.5299999999997</v>
      </c>
      <c r="AV1054" s="18"/>
      <c r="AW1054" s="18"/>
      <c r="AX1054" s="18"/>
      <c r="AY1054" s="18"/>
    </row>
    <row r="1055" spans="43:51" x14ac:dyDescent="0.25">
      <c r="AQ1055" s="26">
        <v>67500</v>
      </c>
      <c r="AR1055" s="18">
        <v>1457.7799999999997</v>
      </c>
      <c r="AS1055" s="18">
        <v>2563.7799999999997</v>
      </c>
      <c r="AT1055" s="18">
        <v>1708.7799999999997</v>
      </c>
      <c r="AU1055" s="18">
        <v>1904.7799999999997</v>
      </c>
      <c r="AV1055" s="18"/>
      <c r="AW1055" s="18"/>
      <c r="AX1055" s="18"/>
      <c r="AY1055" s="18"/>
    </row>
    <row r="1056" spans="43:51" x14ac:dyDescent="0.25">
      <c r="AQ1056" s="26">
        <v>68000</v>
      </c>
      <c r="AR1056" s="18">
        <v>1424.0299999999997</v>
      </c>
      <c r="AS1056" s="18">
        <v>2530.0299999999997</v>
      </c>
      <c r="AT1056" s="18">
        <v>1675.0299999999997</v>
      </c>
      <c r="AU1056" s="18">
        <v>1871.0299999999997</v>
      </c>
      <c r="AV1056" s="18"/>
      <c r="AW1056" s="18"/>
      <c r="AX1056" s="18"/>
      <c r="AY1056" s="18"/>
    </row>
    <row r="1057" spans="43:51" x14ac:dyDescent="0.25">
      <c r="AQ1057" s="26">
        <v>68500</v>
      </c>
      <c r="AR1057" s="18">
        <v>1390.2799999999997</v>
      </c>
      <c r="AS1057" s="18">
        <v>2496.2799999999997</v>
      </c>
      <c r="AT1057" s="18">
        <v>1641.2799999999997</v>
      </c>
      <c r="AU1057" s="18">
        <v>1837.2799999999997</v>
      </c>
      <c r="AV1057" s="18"/>
      <c r="AW1057" s="18"/>
      <c r="AX1057" s="18"/>
      <c r="AY1057" s="18"/>
    </row>
    <row r="1058" spans="43:51" x14ac:dyDescent="0.25">
      <c r="AQ1058" s="26">
        <v>69000</v>
      </c>
      <c r="AR1058" s="18">
        <v>1356.5299999999997</v>
      </c>
      <c r="AS1058" s="18">
        <v>2462.5299999999997</v>
      </c>
      <c r="AT1058" s="18">
        <v>1607.5299999999997</v>
      </c>
      <c r="AU1058" s="18">
        <v>1803.5299999999997</v>
      </c>
      <c r="AV1058" s="18"/>
      <c r="AW1058" s="18"/>
      <c r="AX1058" s="18"/>
      <c r="AY1058" s="18"/>
    </row>
    <row r="1059" spans="43:51" x14ac:dyDescent="0.25">
      <c r="AQ1059" s="26">
        <v>69500</v>
      </c>
      <c r="AR1059" s="18">
        <v>1322.7799999999997</v>
      </c>
      <c r="AS1059" s="18">
        <v>2428.7799999999997</v>
      </c>
      <c r="AT1059" s="18">
        <v>1573.7799999999997</v>
      </c>
      <c r="AU1059" s="18">
        <v>1769.7799999999997</v>
      </c>
      <c r="AV1059" s="18"/>
      <c r="AW1059" s="18"/>
      <c r="AX1059" s="18"/>
      <c r="AY1059" s="18"/>
    </row>
    <row r="1060" spans="43:51" x14ac:dyDescent="0.25">
      <c r="AQ1060" s="26">
        <v>70000</v>
      </c>
      <c r="AR1060" s="18">
        <v>1289.0299999999997</v>
      </c>
      <c r="AS1060" s="18">
        <v>2395.0299999999997</v>
      </c>
      <c r="AT1060" s="18">
        <v>1540.0299999999997</v>
      </c>
      <c r="AU1060" s="18">
        <v>1736.0299999999997</v>
      </c>
      <c r="AV1060" s="18"/>
      <c r="AW1060" s="18"/>
      <c r="AX1060" s="18"/>
      <c r="AY1060" s="18"/>
    </row>
    <row r="1061" spans="43:51" x14ac:dyDescent="0.25">
      <c r="AQ1061" s="26">
        <v>70500</v>
      </c>
      <c r="AR1061" s="18">
        <v>1255.2799999999997</v>
      </c>
      <c r="AS1061" s="18">
        <v>2361.2799999999997</v>
      </c>
      <c r="AT1061" s="18">
        <v>1506.2799999999997</v>
      </c>
      <c r="AU1061" s="18">
        <v>1702.2799999999997</v>
      </c>
      <c r="AV1061" s="18"/>
      <c r="AW1061" s="18"/>
      <c r="AX1061" s="18"/>
      <c r="AY1061" s="18"/>
    </row>
    <row r="1062" spans="43:51" x14ac:dyDescent="0.25">
      <c r="AQ1062" s="26">
        <v>71000</v>
      </c>
      <c r="AR1062" s="18">
        <v>1221.5299999999997</v>
      </c>
      <c r="AS1062" s="18">
        <v>2327.5299999999997</v>
      </c>
      <c r="AT1062" s="18">
        <v>1472.5299999999997</v>
      </c>
      <c r="AU1062" s="18">
        <v>1668.5299999999997</v>
      </c>
      <c r="AV1062" s="18"/>
      <c r="AW1062" s="18"/>
      <c r="AX1062" s="18"/>
      <c r="AY1062" s="18"/>
    </row>
    <row r="1063" spans="43:51" x14ac:dyDescent="0.25">
      <c r="AQ1063" s="26">
        <v>71500</v>
      </c>
      <c r="AR1063" s="18">
        <v>1187.7799999999997</v>
      </c>
      <c r="AS1063" s="18">
        <v>2293.7799999999997</v>
      </c>
      <c r="AT1063" s="18">
        <v>1438.7799999999997</v>
      </c>
      <c r="AU1063" s="18">
        <v>1634.7799999999997</v>
      </c>
      <c r="AV1063" s="18"/>
      <c r="AW1063" s="18"/>
      <c r="AX1063" s="18"/>
      <c r="AY1063" s="18"/>
    </row>
    <row r="1064" spans="43:51" x14ac:dyDescent="0.25">
      <c r="AQ1064" s="26">
        <v>72000</v>
      </c>
      <c r="AR1064" s="18">
        <v>1154.0299999999997</v>
      </c>
      <c r="AS1064" s="18">
        <v>2260.0299999999997</v>
      </c>
      <c r="AT1064" s="18">
        <v>1405.0299999999997</v>
      </c>
      <c r="AU1064" s="18">
        <v>1601.0299999999997</v>
      </c>
      <c r="AV1064" s="18"/>
      <c r="AW1064" s="18"/>
      <c r="AX1064" s="18"/>
      <c r="AY1064" s="18"/>
    </row>
    <row r="1065" spans="43:51" x14ac:dyDescent="0.25">
      <c r="AQ1065" s="26">
        <v>72500</v>
      </c>
      <c r="AR1065" s="18">
        <v>1120.2799999999997</v>
      </c>
      <c r="AS1065" s="18">
        <v>2226.2799999999997</v>
      </c>
      <c r="AT1065" s="18">
        <v>1371.2799999999997</v>
      </c>
      <c r="AU1065" s="18">
        <v>1567.2799999999997</v>
      </c>
      <c r="AV1065" s="18"/>
      <c r="AW1065" s="18"/>
      <c r="AX1065" s="18"/>
      <c r="AY1065" s="18"/>
    </row>
    <row r="1066" spans="43:51" x14ac:dyDescent="0.25">
      <c r="AQ1066" s="26">
        <v>73000</v>
      </c>
      <c r="AR1066" s="18">
        <v>1086.5299999999997</v>
      </c>
      <c r="AS1066" s="18">
        <v>2192.5299999999997</v>
      </c>
      <c r="AT1066" s="18">
        <v>1337.5299999999997</v>
      </c>
      <c r="AU1066" s="18">
        <v>1533.5299999999997</v>
      </c>
      <c r="AV1066" s="18"/>
      <c r="AW1066" s="18"/>
      <c r="AX1066" s="18"/>
      <c r="AY1066" s="18"/>
    </row>
    <row r="1067" spans="43:51" x14ac:dyDescent="0.25">
      <c r="AQ1067" s="26">
        <v>73500</v>
      </c>
      <c r="AR1067" s="18">
        <v>1052.7799999999997</v>
      </c>
      <c r="AS1067" s="18">
        <v>2158.7799999999997</v>
      </c>
      <c r="AT1067" s="18">
        <v>1303.7799999999997</v>
      </c>
      <c r="AU1067" s="18">
        <v>1499.7799999999997</v>
      </c>
      <c r="AV1067" s="18"/>
      <c r="AW1067" s="18"/>
      <c r="AX1067" s="18"/>
      <c r="AY1067" s="18"/>
    </row>
    <row r="1068" spans="43:51" x14ac:dyDescent="0.25">
      <c r="AQ1068" s="26">
        <v>74000</v>
      </c>
      <c r="AR1068" s="18">
        <v>1019.0299999999997</v>
      </c>
      <c r="AS1068" s="18">
        <v>2125.0299999999997</v>
      </c>
      <c r="AT1068" s="18">
        <v>1270.0299999999997</v>
      </c>
      <c r="AU1068" s="18">
        <v>1466.0299999999997</v>
      </c>
      <c r="AV1068" s="18"/>
      <c r="AW1068" s="18"/>
      <c r="AX1068" s="18"/>
      <c r="AY1068" s="18"/>
    </row>
    <row r="1069" spans="43:51" x14ac:dyDescent="0.25">
      <c r="AQ1069" s="26">
        <v>74500</v>
      </c>
      <c r="AR1069" s="18">
        <v>985.27999999999975</v>
      </c>
      <c r="AS1069" s="18">
        <v>2091.2799999999997</v>
      </c>
      <c r="AT1069" s="18">
        <v>1236.2799999999997</v>
      </c>
      <c r="AU1069" s="18">
        <v>1432.2799999999997</v>
      </c>
      <c r="AV1069" s="18"/>
      <c r="AW1069" s="18"/>
      <c r="AX1069" s="18"/>
      <c r="AY1069" s="18"/>
    </row>
    <row r="1070" spans="43:51" x14ac:dyDescent="0.25">
      <c r="AQ1070" s="26">
        <v>75000</v>
      </c>
      <c r="AR1070" s="18">
        <v>951.52999999999975</v>
      </c>
      <c r="AS1070" s="18">
        <v>2057.5299999999997</v>
      </c>
      <c r="AT1070" s="18">
        <v>1202.5299999999997</v>
      </c>
      <c r="AU1070" s="18">
        <v>1398.5299999999997</v>
      </c>
      <c r="AV1070" s="18"/>
      <c r="AW1070" s="18"/>
      <c r="AX1070" s="18"/>
      <c r="AY1070" s="18"/>
    </row>
    <row r="1071" spans="43:51" x14ac:dyDescent="0.25">
      <c r="AQ1071" s="26">
        <v>75500</v>
      </c>
      <c r="AR1071" s="18">
        <v>917.77999999999975</v>
      </c>
      <c r="AS1071" s="18">
        <v>2023.7799999999997</v>
      </c>
      <c r="AT1071" s="18">
        <v>1168.7799999999997</v>
      </c>
      <c r="AU1071" s="18">
        <v>1364.7799999999997</v>
      </c>
      <c r="AV1071" s="18"/>
      <c r="AW1071" s="18"/>
      <c r="AX1071" s="18"/>
      <c r="AY1071" s="18"/>
    </row>
    <row r="1072" spans="43:51" x14ac:dyDescent="0.25">
      <c r="AQ1072" s="26">
        <v>76000</v>
      </c>
      <c r="AR1072" s="18">
        <v>884.02999999999975</v>
      </c>
      <c r="AS1072" s="18">
        <v>1990.0299999999997</v>
      </c>
      <c r="AT1072" s="18">
        <v>1135.0299999999997</v>
      </c>
      <c r="AU1072" s="18">
        <v>1331.0299999999997</v>
      </c>
      <c r="AV1072" s="18"/>
      <c r="AW1072" s="18"/>
      <c r="AX1072" s="18"/>
      <c r="AY1072" s="18"/>
    </row>
    <row r="1073" spans="43:51" x14ac:dyDescent="0.25">
      <c r="AQ1073" s="26">
        <v>76500</v>
      </c>
      <c r="AR1073" s="18">
        <v>850.27999999999975</v>
      </c>
      <c r="AS1073" s="18">
        <v>1956.2799999999997</v>
      </c>
      <c r="AT1073" s="18">
        <v>1101.2799999999997</v>
      </c>
      <c r="AU1073" s="18">
        <v>1297.2799999999997</v>
      </c>
      <c r="AV1073" s="18"/>
      <c r="AW1073" s="18"/>
      <c r="AX1073" s="18"/>
      <c r="AY1073" s="18"/>
    </row>
    <row r="1074" spans="43:51" x14ac:dyDescent="0.25">
      <c r="AQ1074" s="26">
        <v>77000</v>
      </c>
      <c r="AR1074" s="18">
        <v>816.52999999999975</v>
      </c>
      <c r="AS1074" s="18">
        <v>1922.5299999999997</v>
      </c>
      <c r="AT1074" s="18">
        <v>1067.5299999999997</v>
      </c>
      <c r="AU1074" s="18">
        <v>1263.5299999999997</v>
      </c>
      <c r="AV1074" s="18"/>
      <c r="AW1074" s="18"/>
      <c r="AX1074" s="18"/>
      <c r="AY1074" s="18"/>
    </row>
    <row r="1075" spans="43:51" x14ac:dyDescent="0.25">
      <c r="AQ1075" s="26">
        <v>77500</v>
      </c>
      <c r="AR1075" s="18">
        <v>782.77999999999975</v>
      </c>
      <c r="AS1075" s="18">
        <v>1888.7799999999997</v>
      </c>
      <c r="AT1075" s="18">
        <v>1033.7799999999997</v>
      </c>
      <c r="AU1075" s="18">
        <v>1229.7799999999997</v>
      </c>
      <c r="AV1075" s="18"/>
      <c r="AW1075" s="18"/>
      <c r="AX1075" s="18"/>
      <c r="AY1075" s="18"/>
    </row>
    <row r="1076" spans="43:51" x14ac:dyDescent="0.25">
      <c r="AQ1076" s="26">
        <v>78000</v>
      </c>
      <c r="AR1076" s="18">
        <v>749.02999999999975</v>
      </c>
      <c r="AS1076" s="18">
        <v>1855.0299999999997</v>
      </c>
      <c r="AT1076" s="18">
        <v>1000.0299999999997</v>
      </c>
      <c r="AU1076" s="18">
        <v>1196.0299999999997</v>
      </c>
      <c r="AV1076" s="18"/>
      <c r="AW1076" s="18"/>
      <c r="AX1076" s="18"/>
      <c r="AY1076" s="18"/>
    </row>
    <row r="1077" spans="43:51" x14ac:dyDescent="0.25">
      <c r="AQ1077" s="26">
        <v>78500</v>
      </c>
      <c r="AR1077" s="18">
        <v>715.27999999999975</v>
      </c>
      <c r="AS1077" s="18">
        <v>1821.2799999999997</v>
      </c>
      <c r="AT1077" s="18">
        <v>966.27999999999975</v>
      </c>
      <c r="AU1077" s="18">
        <v>1162.2799999999997</v>
      </c>
      <c r="AV1077" s="18"/>
      <c r="AW1077" s="18"/>
      <c r="AX1077" s="18"/>
      <c r="AY1077" s="18"/>
    </row>
    <row r="1078" spans="43:51" x14ac:dyDescent="0.25">
      <c r="AQ1078" s="26">
        <v>79000</v>
      </c>
      <c r="AR1078" s="18">
        <v>681.52999999999975</v>
      </c>
      <c r="AS1078" s="18">
        <v>1787.5299999999997</v>
      </c>
      <c r="AT1078" s="18">
        <v>932.52999999999975</v>
      </c>
      <c r="AU1078" s="18">
        <v>1128.5299999999997</v>
      </c>
      <c r="AV1078" s="18"/>
      <c r="AW1078" s="18"/>
      <c r="AX1078" s="18"/>
      <c r="AY1078" s="18"/>
    </row>
    <row r="1079" spans="43:51" x14ac:dyDescent="0.25">
      <c r="AQ1079" s="26">
        <v>79500</v>
      </c>
      <c r="AR1079" s="18">
        <v>647.77999999999975</v>
      </c>
      <c r="AS1079" s="18">
        <v>1753.7799999999997</v>
      </c>
      <c r="AT1079" s="18">
        <v>898.77999999999975</v>
      </c>
      <c r="AU1079" s="18">
        <v>1094.7799999999997</v>
      </c>
      <c r="AV1079" s="18"/>
      <c r="AW1079" s="18"/>
      <c r="AX1079" s="18"/>
      <c r="AY1079" s="18"/>
    </row>
    <row r="1080" spans="43:51" x14ac:dyDescent="0.25">
      <c r="AQ1080" s="26">
        <v>80000</v>
      </c>
      <c r="AR1080" s="18">
        <v>614.02999999999975</v>
      </c>
      <c r="AS1080" s="18">
        <v>1720.0299999999997</v>
      </c>
      <c r="AT1080" s="18">
        <v>865.02999999999975</v>
      </c>
      <c r="AU1080" s="18">
        <v>1061.0299999999997</v>
      </c>
      <c r="AV1080" s="18"/>
      <c r="AW1080" s="18"/>
      <c r="AX1080" s="18"/>
      <c r="AY1080" s="18"/>
    </row>
    <row r="1081" spans="43:51" x14ac:dyDescent="0.25">
      <c r="AQ1081" s="26">
        <v>80500</v>
      </c>
      <c r="AR1081" s="18">
        <v>580.27999999999975</v>
      </c>
      <c r="AS1081" s="18">
        <v>1686.2799999999997</v>
      </c>
      <c r="AT1081" s="18">
        <v>831.27999999999975</v>
      </c>
      <c r="AU1081" s="18">
        <v>1027.2799999999997</v>
      </c>
      <c r="AV1081" s="18"/>
      <c r="AW1081" s="18"/>
      <c r="AX1081" s="18"/>
      <c r="AY1081" s="18"/>
    </row>
    <row r="1082" spans="43:51" x14ac:dyDescent="0.25">
      <c r="AQ1082" s="26">
        <v>81000</v>
      </c>
      <c r="AR1082" s="18">
        <v>546.52999999999975</v>
      </c>
      <c r="AS1082" s="18">
        <v>1652.5299999999997</v>
      </c>
      <c r="AT1082" s="18">
        <v>797.52999999999975</v>
      </c>
      <c r="AU1082" s="18">
        <v>993.52999999999975</v>
      </c>
      <c r="AV1082" s="18"/>
      <c r="AW1082" s="18"/>
      <c r="AX1082" s="18"/>
      <c r="AY1082" s="18"/>
    </row>
    <row r="1083" spans="43:51" x14ac:dyDescent="0.25">
      <c r="AQ1083" s="26">
        <v>81500</v>
      </c>
      <c r="AR1083" s="18">
        <v>512.77999999999975</v>
      </c>
      <c r="AS1083" s="18">
        <v>1618.7799999999997</v>
      </c>
      <c r="AT1083" s="18">
        <v>763.77999999999975</v>
      </c>
      <c r="AU1083" s="18">
        <v>959.77999999999975</v>
      </c>
      <c r="AV1083" s="18"/>
      <c r="AW1083" s="18"/>
      <c r="AX1083" s="18"/>
      <c r="AY1083" s="18"/>
    </row>
    <row r="1084" spans="43:51" x14ac:dyDescent="0.25">
      <c r="AQ1084" s="26">
        <v>82000</v>
      </c>
      <c r="AR1084" s="18">
        <v>479.02999999999975</v>
      </c>
      <c r="AS1084" s="18">
        <v>1585.0299999999997</v>
      </c>
      <c r="AT1084" s="18">
        <v>730.02999999999975</v>
      </c>
      <c r="AU1084" s="18">
        <v>926.02999999999975</v>
      </c>
      <c r="AV1084" s="18"/>
      <c r="AW1084" s="18"/>
      <c r="AX1084" s="18"/>
      <c r="AY1084" s="18"/>
    </row>
    <row r="1085" spans="43:51" x14ac:dyDescent="0.25">
      <c r="AQ1085" s="26">
        <v>82500</v>
      </c>
      <c r="AR1085" s="18">
        <v>445.27999999999975</v>
      </c>
      <c r="AS1085" s="18">
        <v>1551.2799999999997</v>
      </c>
      <c r="AT1085" s="18">
        <v>696.27999999999975</v>
      </c>
      <c r="AU1085" s="18">
        <v>892.27999999999975</v>
      </c>
      <c r="AV1085" s="18"/>
      <c r="AW1085" s="18"/>
      <c r="AX1085" s="18"/>
      <c r="AY1085" s="18"/>
    </row>
    <row r="1086" spans="43:51" x14ac:dyDescent="0.25">
      <c r="AQ1086" s="26">
        <v>83000</v>
      </c>
      <c r="AR1086" s="18">
        <v>411.52999999999975</v>
      </c>
      <c r="AS1086" s="18">
        <v>1517.5299999999997</v>
      </c>
      <c r="AT1086" s="18">
        <v>662.52999999999975</v>
      </c>
      <c r="AU1086" s="18">
        <v>858.52999999999975</v>
      </c>
      <c r="AV1086" s="18"/>
      <c r="AW1086" s="18"/>
      <c r="AX1086" s="18"/>
      <c r="AY1086" s="18"/>
    </row>
    <row r="1087" spans="43:51" x14ac:dyDescent="0.25">
      <c r="AQ1087" s="26">
        <v>83500</v>
      </c>
      <c r="AR1087" s="18">
        <v>377.77999999999975</v>
      </c>
      <c r="AS1087" s="18">
        <v>1483.7799999999997</v>
      </c>
      <c r="AT1087" s="18">
        <v>628.77999999999975</v>
      </c>
      <c r="AU1087" s="18">
        <v>824.77999999999975</v>
      </c>
      <c r="AV1087" s="18"/>
      <c r="AW1087" s="18"/>
      <c r="AX1087" s="18"/>
      <c r="AY1087" s="18"/>
    </row>
    <row r="1088" spans="43:51" x14ac:dyDescent="0.25">
      <c r="AQ1088" s="26">
        <v>84000</v>
      </c>
      <c r="AR1088" s="18">
        <v>344.02999999999975</v>
      </c>
      <c r="AS1088" s="18">
        <v>1450.0299999999997</v>
      </c>
      <c r="AT1088" s="18">
        <v>595.02999999999975</v>
      </c>
      <c r="AU1088" s="18">
        <v>791.02999999999975</v>
      </c>
      <c r="AV1088" s="18"/>
      <c r="AW1088" s="18"/>
      <c r="AX1088" s="18"/>
      <c r="AY1088" s="18"/>
    </row>
    <row r="1089" spans="43:51" x14ac:dyDescent="0.25">
      <c r="AQ1089" s="26">
        <v>84500</v>
      </c>
      <c r="AR1089" s="18">
        <v>310.27999999999975</v>
      </c>
      <c r="AS1089" s="18">
        <v>1416.2799999999997</v>
      </c>
      <c r="AT1089" s="18">
        <v>561.27999999999975</v>
      </c>
      <c r="AU1089" s="18">
        <v>757.27999999999975</v>
      </c>
      <c r="AV1089" s="18"/>
      <c r="AW1089" s="18"/>
      <c r="AX1089" s="18"/>
      <c r="AY1089" s="18"/>
    </row>
    <row r="1090" spans="43:51" x14ac:dyDescent="0.25">
      <c r="AQ1090" s="26">
        <v>85000</v>
      </c>
      <c r="AR1090" s="18">
        <v>276.52999999999975</v>
      </c>
      <c r="AS1090" s="18">
        <v>1382.5299999999997</v>
      </c>
      <c r="AT1090" s="18">
        <v>527.52999999999975</v>
      </c>
      <c r="AU1090" s="18">
        <v>723.52999999999975</v>
      </c>
      <c r="AV1090" s="18"/>
      <c r="AW1090" s="18"/>
      <c r="AX1090" s="18"/>
      <c r="AY1090" s="18"/>
    </row>
    <row r="1091" spans="43:51" x14ac:dyDescent="0.25">
      <c r="AQ1091" s="26">
        <v>85500</v>
      </c>
      <c r="AR1091" s="18">
        <v>242.77999999999975</v>
      </c>
      <c r="AS1091" s="18">
        <v>1348.7799999999997</v>
      </c>
      <c r="AT1091" s="18">
        <v>493.77999999999975</v>
      </c>
      <c r="AU1091" s="18">
        <v>689.77999999999975</v>
      </c>
      <c r="AV1091" s="18"/>
      <c r="AW1091" s="18"/>
      <c r="AX1091" s="18"/>
      <c r="AY1091" s="18"/>
    </row>
    <row r="1092" spans="43:51" x14ac:dyDescent="0.25">
      <c r="AQ1092" s="26">
        <v>86000</v>
      </c>
      <c r="AR1092" s="18">
        <v>209.02999999999975</v>
      </c>
      <c r="AS1092" s="18">
        <v>1315.0299999999997</v>
      </c>
      <c r="AT1092" s="18">
        <v>460.02999999999975</v>
      </c>
      <c r="AU1092" s="18">
        <v>656.02999999999975</v>
      </c>
      <c r="AV1092" s="18"/>
      <c r="AW1092" s="18"/>
      <c r="AX1092" s="18"/>
      <c r="AY1092" s="18"/>
    </row>
    <row r="1093" spans="43:51" x14ac:dyDescent="0.25">
      <c r="AQ1093" s="26">
        <v>86500</v>
      </c>
      <c r="AR1093" s="18">
        <v>175.27999999999975</v>
      </c>
      <c r="AS1093" s="18">
        <v>1281.2799999999997</v>
      </c>
      <c r="AT1093" s="18">
        <v>426.27999999999975</v>
      </c>
      <c r="AU1093" s="18">
        <v>622.27999999999975</v>
      </c>
      <c r="AV1093" s="18"/>
      <c r="AW1093" s="18"/>
      <c r="AX1093" s="18"/>
      <c r="AY1093" s="18"/>
    </row>
    <row r="1094" spans="43:51" x14ac:dyDescent="0.25">
      <c r="AQ1094" s="26">
        <v>87000</v>
      </c>
      <c r="AR1094" s="18">
        <v>141.52999999999975</v>
      </c>
      <c r="AS1094" s="18">
        <v>1247.5299999999997</v>
      </c>
      <c r="AT1094" s="18">
        <v>392.52999999999975</v>
      </c>
      <c r="AU1094" s="18">
        <v>588.52999999999975</v>
      </c>
      <c r="AV1094" s="18"/>
      <c r="AW1094" s="18"/>
      <c r="AX1094" s="18"/>
      <c r="AY1094" s="18"/>
    </row>
    <row r="1095" spans="43:51" x14ac:dyDescent="0.25">
      <c r="AQ1095" s="26">
        <v>87500</v>
      </c>
      <c r="AR1095" s="18">
        <v>107.77999999999975</v>
      </c>
      <c r="AS1095" s="18">
        <v>1213.7799999999997</v>
      </c>
      <c r="AT1095" s="18">
        <v>358.77999999999975</v>
      </c>
      <c r="AU1095" s="18">
        <v>554.77999999999975</v>
      </c>
      <c r="AV1095" s="18"/>
      <c r="AW1095" s="18"/>
      <c r="AX1095" s="18"/>
      <c r="AY1095" s="18"/>
    </row>
    <row r="1096" spans="43:51" x14ac:dyDescent="0.25">
      <c r="AQ1096" s="26">
        <v>88000</v>
      </c>
      <c r="AR1096" s="18">
        <v>74.029999999999745</v>
      </c>
      <c r="AS1096" s="18">
        <v>1180.0299999999997</v>
      </c>
      <c r="AT1096" s="18">
        <v>325.02999999999975</v>
      </c>
      <c r="AU1096" s="18">
        <v>521.02999999999975</v>
      </c>
      <c r="AV1096" s="18"/>
      <c r="AW1096" s="18"/>
      <c r="AX1096" s="18"/>
      <c r="AY1096" s="18"/>
    </row>
    <row r="1097" spans="43:51" x14ac:dyDescent="0.25">
      <c r="AQ1097" s="26">
        <v>88500</v>
      </c>
      <c r="AR1097" s="18">
        <v>40.279999999999745</v>
      </c>
      <c r="AS1097" s="18">
        <v>1146.2799999999997</v>
      </c>
      <c r="AT1097" s="18">
        <v>291.27999999999975</v>
      </c>
      <c r="AU1097" s="18">
        <v>487.27999999999975</v>
      </c>
      <c r="AV1097" s="18"/>
      <c r="AW1097" s="18"/>
      <c r="AX1097" s="18"/>
      <c r="AY1097" s="18"/>
    </row>
    <row r="1098" spans="43:51" x14ac:dyDescent="0.25">
      <c r="AQ1098" s="26">
        <v>89000</v>
      </c>
      <c r="AR1098" s="18"/>
      <c r="AS1098" s="18">
        <v>1112.5299999999997</v>
      </c>
      <c r="AT1098" s="18">
        <v>257.52999999999975</v>
      </c>
      <c r="AU1098" s="18">
        <v>453.52999999999975</v>
      </c>
      <c r="AV1098" s="18"/>
      <c r="AW1098" s="18"/>
      <c r="AX1098" s="18"/>
      <c r="AY1098" s="18"/>
    </row>
    <row r="1099" spans="43:51" x14ac:dyDescent="0.25">
      <c r="AQ1099" s="26">
        <v>89500</v>
      </c>
      <c r="AR1099" s="18"/>
      <c r="AS1099" s="18">
        <v>1078.7799999999997</v>
      </c>
      <c r="AT1099" s="18">
        <v>223.77999999999975</v>
      </c>
      <c r="AU1099" s="18">
        <v>419.77999999999975</v>
      </c>
      <c r="AV1099" s="18"/>
      <c r="AW1099" s="18"/>
      <c r="AX1099" s="18"/>
      <c r="AY1099" s="18"/>
    </row>
    <row r="1100" spans="43:51" x14ac:dyDescent="0.25">
      <c r="AQ1100" s="26">
        <v>90000</v>
      </c>
      <c r="AR1100" s="18"/>
      <c r="AS1100" s="18">
        <v>1045.0299999999997</v>
      </c>
      <c r="AT1100" s="18">
        <v>190.02999999999975</v>
      </c>
      <c r="AU1100" s="18">
        <v>386.02999999999975</v>
      </c>
      <c r="AV1100" s="18"/>
      <c r="AW1100" s="18"/>
      <c r="AX1100" s="18"/>
      <c r="AY1100" s="18"/>
    </row>
    <row r="1101" spans="43:51" x14ac:dyDescent="0.25">
      <c r="AQ1101" s="26">
        <v>90500</v>
      </c>
      <c r="AR1101" s="18"/>
      <c r="AS1101" s="18">
        <v>1011.2799999999997</v>
      </c>
      <c r="AT1101" s="18">
        <v>156.27999999999975</v>
      </c>
      <c r="AU1101" s="18">
        <v>352.27999999999975</v>
      </c>
      <c r="AV1101" s="18"/>
      <c r="AW1101" s="18"/>
      <c r="AX1101" s="18"/>
      <c r="AY1101" s="18"/>
    </row>
    <row r="1102" spans="43:51" x14ac:dyDescent="0.25">
      <c r="AQ1102" s="26">
        <v>91000</v>
      </c>
      <c r="AR1102" s="18"/>
      <c r="AS1102" s="18">
        <v>977.52999999999975</v>
      </c>
      <c r="AT1102" s="18">
        <v>122.52999999999975</v>
      </c>
      <c r="AU1102" s="18">
        <v>318.52999999999975</v>
      </c>
      <c r="AV1102" s="18"/>
      <c r="AW1102" s="18"/>
      <c r="AX1102" s="18"/>
      <c r="AY1102" s="18"/>
    </row>
    <row r="1103" spans="43:51" x14ac:dyDescent="0.25">
      <c r="AQ1103" s="26">
        <v>91500</v>
      </c>
      <c r="AR1103" s="18"/>
      <c r="AS1103" s="18">
        <v>943.77999999999975</v>
      </c>
      <c r="AT1103" s="18">
        <v>88.779999999999745</v>
      </c>
      <c r="AU1103" s="18">
        <v>284.77999999999975</v>
      </c>
      <c r="AV1103" s="18"/>
      <c r="AW1103" s="18"/>
      <c r="AX1103" s="18"/>
      <c r="AY1103" s="18"/>
    </row>
    <row r="1104" spans="43:51" x14ac:dyDescent="0.25">
      <c r="AQ1104" s="26">
        <v>92000</v>
      </c>
      <c r="AR1104" s="18"/>
      <c r="AS1104" s="18">
        <v>910.02999999999975</v>
      </c>
      <c r="AT1104" s="18">
        <v>55.029999999999745</v>
      </c>
      <c r="AU1104" s="18">
        <v>251.02999999999975</v>
      </c>
      <c r="AV1104" s="18"/>
      <c r="AW1104" s="18"/>
      <c r="AX1104" s="18"/>
      <c r="AY1104" s="18"/>
    </row>
    <row r="1105" spans="43:51" x14ac:dyDescent="0.25">
      <c r="AQ1105" s="26">
        <v>92500</v>
      </c>
      <c r="AR1105" s="18"/>
      <c r="AS1105" s="18">
        <v>876.27999999999975</v>
      </c>
      <c r="AT1105" s="18">
        <v>21.279999999999745</v>
      </c>
      <c r="AU1105" s="18">
        <v>217.27999999999975</v>
      </c>
      <c r="AV1105" s="18"/>
      <c r="AW1105" s="18"/>
      <c r="AX1105" s="18"/>
      <c r="AY1105" s="18"/>
    </row>
    <row r="1106" spans="43:51" x14ac:dyDescent="0.25">
      <c r="AQ1106" s="26">
        <v>93000</v>
      </c>
      <c r="AR1106" s="18"/>
      <c r="AS1106" s="18">
        <v>842.52999999999975</v>
      </c>
      <c r="AT1106" s="18"/>
      <c r="AU1106" s="18">
        <v>183.52999999999975</v>
      </c>
      <c r="AV1106" s="18"/>
      <c r="AW1106" s="18"/>
      <c r="AX1106" s="18"/>
      <c r="AY1106" s="18"/>
    </row>
    <row r="1107" spans="43:51" x14ac:dyDescent="0.25">
      <c r="AQ1107" s="26">
        <v>93500</v>
      </c>
      <c r="AR1107" s="18"/>
      <c r="AS1107" s="18">
        <v>808.77999999999975</v>
      </c>
      <c r="AT1107" s="18"/>
      <c r="AU1107" s="18">
        <v>149.77999999999975</v>
      </c>
      <c r="AV1107" s="18"/>
      <c r="AW1107" s="18"/>
      <c r="AX1107" s="18"/>
      <c r="AY1107" s="18"/>
    </row>
    <row r="1108" spans="43:51" x14ac:dyDescent="0.25">
      <c r="AQ1108" s="26">
        <v>94000</v>
      </c>
      <c r="AR1108" s="18"/>
      <c r="AS1108" s="18">
        <v>775.02999999999975</v>
      </c>
      <c r="AT1108" s="18"/>
      <c r="AU1108" s="18">
        <v>116.02999999999975</v>
      </c>
      <c r="AV1108" s="18"/>
      <c r="AW1108" s="18"/>
      <c r="AX1108" s="18"/>
      <c r="AY1108" s="18"/>
    </row>
    <row r="1109" spans="43:51" x14ac:dyDescent="0.25">
      <c r="AQ1109" s="26">
        <v>94500</v>
      </c>
      <c r="AR1109" s="18"/>
      <c r="AS1109" s="18">
        <v>741.27999999999975</v>
      </c>
      <c r="AT1109" s="18"/>
      <c r="AU1109" s="18">
        <v>82.279999999999745</v>
      </c>
      <c r="AV1109" s="18"/>
      <c r="AW1109" s="18"/>
      <c r="AX1109" s="18"/>
      <c r="AY1109" s="18"/>
    </row>
    <row r="1110" spans="43:51" x14ac:dyDescent="0.25">
      <c r="AQ1110" s="26">
        <v>95000</v>
      </c>
      <c r="AR1110" s="18"/>
      <c r="AS1110" s="18">
        <v>707.52999999999975</v>
      </c>
      <c r="AT1110" s="18"/>
      <c r="AU1110" s="18">
        <v>48.529999999999745</v>
      </c>
      <c r="AV1110" s="18"/>
      <c r="AW1110" s="18"/>
      <c r="AX1110" s="18"/>
      <c r="AY1110" s="18"/>
    </row>
    <row r="1111" spans="43:51" x14ac:dyDescent="0.25">
      <c r="AQ1111" s="26">
        <v>95500</v>
      </c>
      <c r="AR1111" s="18"/>
      <c r="AS1111" s="18">
        <v>673.77999999999975</v>
      </c>
      <c r="AT1111" s="18"/>
      <c r="AU1111" s="18">
        <v>14.779999999999745</v>
      </c>
      <c r="AV1111" s="18"/>
      <c r="AW1111" s="18"/>
      <c r="AX1111" s="18"/>
      <c r="AY1111" s="18"/>
    </row>
    <row r="1112" spans="43:51" x14ac:dyDescent="0.25">
      <c r="AQ1112" s="26">
        <v>96000</v>
      </c>
      <c r="AR1112" s="18"/>
      <c r="AS1112" s="18">
        <v>640.02999999999975</v>
      </c>
      <c r="AT1112" s="18"/>
      <c r="AU1112" s="18"/>
      <c r="AV1112" s="18"/>
      <c r="AW1112" s="18"/>
      <c r="AX1112" s="18"/>
      <c r="AY1112" s="18"/>
    </row>
    <row r="1113" spans="43:51" x14ac:dyDescent="0.25">
      <c r="AQ1113" s="26">
        <v>96500</v>
      </c>
      <c r="AR1113" s="18"/>
      <c r="AS1113" s="18">
        <v>606.27999999999975</v>
      </c>
      <c r="AT1113" s="18"/>
      <c r="AU1113" s="18"/>
      <c r="AV1113" s="18"/>
      <c r="AW1113" s="18"/>
      <c r="AX1113" s="18"/>
      <c r="AY1113" s="18"/>
    </row>
    <row r="1114" spans="43:51" x14ac:dyDescent="0.25">
      <c r="AQ1114" s="26">
        <v>97000</v>
      </c>
      <c r="AR1114" s="18"/>
      <c r="AS1114" s="18">
        <v>572.52999999999975</v>
      </c>
      <c r="AT1114" s="18"/>
      <c r="AU1114" s="18"/>
      <c r="AV1114" s="18"/>
      <c r="AW1114" s="18"/>
      <c r="AX1114" s="18"/>
      <c r="AY1114" s="18"/>
    </row>
    <row r="1115" spans="43:51" x14ac:dyDescent="0.25">
      <c r="AQ1115" s="26">
        <v>97500</v>
      </c>
      <c r="AR1115" s="18"/>
      <c r="AS1115" s="18">
        <v>538.77999999999975</v>
      </c>
      <c r="AT1115" s="18"/>
      <c r="AU1115" s="18"/>
      <c r="AV1115" s="18"/>
      <c r="AW1115" s="18"/>
      <c r="AX1115" s="18"/>
      <c r="AY1115" s="18"/>
    </row>
    <row r="1116" spans="43:51" x14ac:dyDescent="0.25">
      <c r="AQ1116" s="26">
        <v>98000</v>
      </c>
      <c r="AR1116" s="18"/>
      <c r="AS1116" s="18">
        <v>505.02999999999975</v>
      </c>
      <c r="AT1116" s="18"/>
      <c r="AU1116" s="18"/>
      <c r="AV1116" s="18"/>
      <c r="AW1116" s="18"/>
      <c r="AX1116" s="18"/>
      <c r="AY1116" s="18"/>
    </row>
    <row r="1117" spans="43:51" x14ac:dyDescent="0.25">
      <c r="AQ1117" s="26">
        <v>98500</v>
      </c>
      <c r="AR1117" s="18"/>
      <c r="AS1117" s="18">
        <v>471.27999999999975</v>
      </c>
      <c r="AT1117" s="18"/>
      <c r="AU1117" s="18"/>
      <c r="AV1117" s="18"/>
      <c r="AW1117" s="18"/>
      <c r="AX1117" s="18"/>
      <c r="AY1117" s="18"/>
    </row>
    <row r="1118" spans="43:51" x14ac:dyDescent="0.25">
      <c r="AQ1118" s="26">
        <v>99000</v>
      </c>
      <c r="AR1118" s="18"/>
      <c r="AS1118" s="18">
        <v>437.52999999999975</v>
      </c>
      <c r="AT1118" s="18"/>
      <c r="AU1118" s="18"/>
      <c r="AV1118" s="18"/>
      <c r="AW1118" s="18"/>
      <c r="AX1118" s="18"/>
      <c r="AY1118" s="18"/>
    </row>
    <row r="1119" spans="43:51" x14ac:dyDescent="0.25">
      <c r="AQ1119" s="26">
        <v>99500</v>
      </c>
      <c r="AR1119" s="18"/>
      <c r="AS1119" s="18">
        <v>403.77999999999975</v>
      </c>
      <c r="AT1119" s="18"/>
      <c r="AU1119" s="18"/>
      <c r="AV1119" s="18"/>
      <c r="AW1119" s="18"/>
      <c r="AX1119" s="18"/>
      <c r="AY1119" s="18"/>
    </row>
    <row r="1120" spans="43:51" x14ac:dyDescent="0.25">
      <c r="AQ1120" s="26">
        <v>100000</v>
      </c>
      <c r="AR1120" s="18"/>
      <c r="AS1120" s="18">
        <v>370.02999999999975</v>
      </c>
      <c r="AT1120" s="18"/>
      <c r="AU1120" s="18"/>
      <c r="AV1120" s="18"/>
      <c r="AW1120" s="18"/>
      <c r="AX1120" s="18"/>
      <c r="AY1120" s="18"/>
    </row>
    <row r="1121" spans="43:52" x14ac:dyDescent="0.25">
      <c r="AQ1121" s="26">
        <v>100500</v>
      </c>
      <c r="AR1121" s="18"/>
      <c r="AS1121" s="18">
        <v>336.27999999999975</v>
      </c>
      <c r="AT1121" s="18"/>
      <c r="AU1121" s="18"/>
      <c r="AV1121" s="18"/>
      <c r="AW1121" s="18"/>
      <c r="AX1121" s="18"/>
      <c r="AY1121" s="18"/>
    </row>
    <row r="1122" spans="43:52" x14ac:dyDescent="0.25">
      <c r="AQ1122" s="26">
        <v>101000</v>
      </c>
      <c r="AR1122" s="18"/>
      <c r="AS1122" s="18">
        <v>302.52999999999975</v>
      </c>
      <c r="AT1122" s="18"/>
      <c r="AU1122" s="18"/>
      <c r="AV1122" s="18"/>
      <c r="AW1122" s="18"/>
      <c r="AX1122" s="18"/>
      <c r="AY1122" s="18"/>
    </row>
    <row r="1123" spans="43:52" x14ac:dyDescent="0.25">
      <c r="AQ1123" s="26">
        <v>101500</v>
      </c>
      <c r="AR1123" s="18"/>
      <c r="AS1123" s="18">
        <v>268.77999999999975</v>
      </c>
      <c r="AT1123" s="18"/>
      <c r="AU1123" s="18"/>
      <c r="AV1123" s="18"/>
      <c r="AW1123" s="18"/>
      <c r="AX1123" s="18"/>
      <c r="AY1123" s="18"/>
    </row>
    <row r="1124" spans="43:52" x14ac:dyDescent="0.25">
      <c r="AQ1124" s="26">
        <v>102000</v>
      </c>
      <c r="AR1124" s="18"/>
      <c r="AS1124" s="18">
        <v>235.02999999999975</v>
      </c>
      <c r="AT1124" s="18"/>
      <c r="AU1124" s="18"/>
      <c r="AV1124" s="18"/>
      <c r="AW1124" s="18"/>
      <c r="AX1124" s="18"/>
      <c r="AY1124" s="18"/>
    </row>
    <row r="1125" spans="43:52" x14ac:dyDescent="0.25">
      <c r="AQ1125" s="26">
        <v>102500</v>
      </c>
      <c r="AR1125" s="18"/>
      <c r="AS1125" s="18">
        <v>201.27999999999975</v>
      </c>
      <c r="AT1125" s="18"/>
      <c r="AU1125" s="18"/>
      <c r="AV1125" s="18"/>
      <c r="AW1125" s="18"/>
      <c r="AX1125" s="18"/>
      <c r="AY1125" s="18"/>
    </row>
    <row r="1126" spans="43:52" x14ac:dyDescent="0.25">
      <c r="AQ1126" s="26">
        <v>103000</v>
      </c>
      <c r="AR1126" s="18"/>
      <c r="AS1126" s="18">
        <v>167.52999999999975</v>
      </c>
      <c r="AT1126" s="18"/>
      <c r="AU1126" s="18"/>
      <c r="AV1126" s="18"/>
      <c r="AW1126" s="18"/>
      <c r="AX1126" s="18"/>
      <c r="AY1126" s="18"/>
    </row>
    <row r="1127" spans="43:52" x14ac:dyDescent="0.25">
      <c r="AQ1127" s="26">
        <v>103500</v>
      </c>
      <c r="AR1127" s="18"/>
      <c r="AS1127" s="18">
        <v>133.77999999999975</v>
      </c>
      <c r="AT1127" s="18"/>
      <c r="AU1127" s="18"/>
      <c r="AV1127" s="18"/>
      <c r="AW1127" s="18"/>
      <c r="AX1127" s="18"/>
      <c r="AY1127" s="18"/>
    </row>
    <row r="1128" spans="43:52" x14ac:dyDescent="0.25">
      <c r="AQ1128" s="26">
        <v>104000</v>
      </c>
      <c r="AR1128" s="18"/>
      <c r="AS1128" s="18">
        <v>100.02999999999975</v>
      </c>
      <c r="AT1128" s="18"/>
      <c r="AU1128" s="18"/>
      <c r="AV1128" s="18"/>
      <c r="AW1128" s="18"/>
      <c r="AX1128" s="18"/>
      <c r="AY1128" s="18"/>
    </row>
    <row r="1129" spans="43:52" x14ac:dyDescent="0.25">
      <c r="AQ1129" s="26">
        <v>104500</v>
      </c>
      <c r="AR1129" s="18"/>
      <c r="AS1129" s="18">
        <v>66.279999999999745</v>
      </c>
      <c r="AT1129" s="18"/>
      <c r="AU1129" s="18"/>
      <c r="AV1129" s="18"/>
      <c r="AW1129" s="18"/>
      <c r="AX1129" s="18"/>
      <c r="AY1129" s="18"/>
    </row>
    <row r="1130" spans="43:52" x14ac:dyDescent="0.25">
      <c r="AQ1130" s="26">
        <v>105000</v>
      </c>
      <c r="AR1130" s="18"/>
      <c r="AS1130" s="18">
        <v>32.529999999999745</v>
      </c>
      <c r="AT1130" s="18"/>
      <c r="AU1130" s="18"/>
      <c r="AV1130" s="18"/>
      <c r="AW1130" s="18"/>
      <c r="AX1130" s="18"/>
      <c r="AY1130" s="18"/>
    </row>
    <row r="1131" spans="43:52" x14ac:dyDescent="0.25">
      <c r="AY1131" s="24" t="s">
        <v>165</v>
      </c>
    </row>
    <row r="1133" spans="43:52" x14ac:dyDescent="0.25">
      <c r="AQ1133" s="230" t="s">
        <v>754</v>
      </c>
      <c r="AR1133" s="231"/>
      <c r="AS1133" s="231"/>
      <c r="AT1133" s="231"/>
      <c r="AU1133" s="231"/>
      <c r="AV1133" s="231"/>
      <c r="AW1133" s="231"/>
      <c r="AX1133" s="231"/>
      <c r="AY1133" s="231"/>
      <c r="AZ1133" s="232"/>
    </row>
    <row r="1134" spans="43:52" x14ac:dyDescent="0.25">
      <c r="AQ1134" s="40" t="s">
        <v>245</v>
      </c>
      <c r="AR1134" s="40" t="s">
        <v>395</v>
      </c>
      <c r="AS1134" s="40" t="s">
        <v>396</v>
      </c>
      <c r="AT1134" s="40" t="s">
        <v>696</v>
      </c>
      <c r="AU1134" s="40" t="s">
        <v>697</v>
      </c>
      <c r="AV1134" s="40" t="s">
        <v>245</v>
      </c>
      <c r="AW1134" s="40" t="s">
        <v>397</v>
      </c>
      <c r="AX1134" s="40" t="s">
        <v>398</v>
      </c>
      <c r="AY1134" s="40" t="s">
        <v>698</v>
      </c>
      <c r="AZ1134" s="40" t="s">
        <v>755</v>
      </c>
    </row>
    <row r="1135" spans="43:52" x14ac:dyDescent="0.25">
      <c r="AQ1135" s="26">
        <v>25070</v>
      </c>
      <c r="AR1135" s="18">
        <v>5501</v>
      </c>
      <c r="AS1135" s="18">
        <v>7033</v>
      </c>
      <c r="AT1135" s="18">
        <v>5768</v>
      </c>
      <c r="AU1135" s="18">
        <v>5977</v>
      </c>
      <c r="AV1135" s="26">
        <v>43397</v>
      </c>
      <c r="AW1135" s="18">
        <v>1653</v>
      </c>
      <c r="AX1135" s="18">
        <v>3185</v>
      </c>
      <c r="AY1135" s="18">
        <v>1920</v>
      </c>
      <c r="AZ1135" s="18">
        <v>2129</v>
      </c>
    </row>
    <row r="1136" spans="43:52" x14ac:dyDescent="0.25">
      <c r="AQ1136" s="26">
        <v>25500</v>
      </c>
      <c r="AR1136" s="18">
        <v>5471.9750000000004</v>
      </c>
      <c r="AS1136" s="18">
        <v>7003.9750000000004</v>
      </c>
      <c r="AT1136" s="18">
        <v>5738.9750000000004</v>
      </c>
      <c r="AU1136" s="18">
        <v>5947.9750000000004</v>
      </c>
      <c r="AV1136" s="26">
        <v>43500</v>
      </c>
      <c r="AW1136" s="18">
        <v>1646.0474999999999</v>
      </c>
      <c r="AX1136" s="18">
        <v>3178.0475000000001</v>
      </c>
      <c r="AY1136" s="18">
        <v>1913.0474999999999</v>
      </c>
      <c r="AZ1136" s="18">
        <v>2122.0475000000001</v>
      </c>
    </row>
    <row r="1137" spans="43:52" x14ac:dyDescent="0.25">
      <c r="AQ1137" s="26">
        <v>26000</v>
      </c>
      <c r="AR1137" s="18">
        <v>5438.2250000000004</v>
      </c>
      <c r="AS1137" s="18">
        <v>6970.2250000000004</v>
      </c>
      <c r="AT1137" s="18">
        <v>5705.2250000000004</v>
      </c>
      <c r="AU1137" s="18">
        <v>5914.2250000000004</v>
      </c>
      <c r="AV1137" s="26">
        <v>44000</v>
      </c>
      <c r="AW1137" s="18">
        <v>1612.2974999999999</v>
      </c>
      <c r="AX1137" s="18">
        <v>3144.2975000000001</v>
      </c>
      <c r="AY1137" s="18">
        <v>1879.2974999999999</v>
      </c>
      <c r="AZ1137" s="18">
        <v>2088.2975000000001</v>
      </c>
    </row>
    <row r="1138" spans="43:52" x14ac:dyDescent="0.25">
      <c r="AQ1138" s="26">
        <v>26500</v>
      </c>
      <c r="AR1138" s="18">
        <v>5404.4750000000004</v>
      </c>
      <c r="AS1138" s="18">
        <v>6936.4750000000004</v>
      </c>
      <c r="AT1138" s="18">
        <v>5671.4750000000004</v>
      </c>
      <c r="AU1138" s="18">
        <v>5880.4750000000004</v>
      </c>
      <c r="AV1138" s="26">
        <v>44500</v>
      </c>
      <c r="AW1138" s="18">
        <v>1578.5474999999999</v>
      </c>
      <c r="AX1138" s="18">
        <v>3110.5475000000001</v>
      </c>
      <c r="AY1138" s="18">
        <v>1845.5474999999999</v>
      </c>
      <c r="AZ1138" s="18">
        <v>2054.5475000000001</v>
      </c>
    </row>
    <row r="1139" spans="43:52" x14ac:dyDescent="0.25">
      <c r="AQ1139" s="26">
        <v>27000</v>
      </c>
      <c r="AR1139" s="18">
        <v>5370.7250000000004</v>
      </c>
      <c r="AS1139" s="18">
        <v>6902.7250000000004</v>
      </c>
      <c r="AT1139" s="18">
        <v>5637.7250000000004</v>
      </c>
      <c r="AU1139" s="18">
        <v>5846.7250000000004</v>
      </c>
      <c r="AV1139" s="26">
        <v>45000</v>
      </c>
      <c r="AW1139" s="18">
        <v>1544.7974999999999</v>
      </c>
      <c r="AX1139" s="18">
        <v>3076.7975000000001</v>
      </c>
      <c r="AY1139" s="18">
        <v>1811.7974999999999</v>
      </c>
      <c r="AZ1139" s="18">
        <v>2020.7974999999999</v>
      </c>
    </row>
    <row r="1140" spans="43:52" x14ac:dyDescent="0.25">
      <c r="AQ1140" s="26">
        <v>27500</v>
      </c>
      <c r="AR1140" s="18">
        <v>5336.9750000000004</v>
      </c>
      <c r="AS1140" s="18">
        <v>6868.9750000000004</v>
      </c>
      <c r="AT1140" s="18">
        <v>5603.9750000000004</v>
      </c>
      <c r="AU1140" s="18">
        <v>5812.9750000000004</v>
      </c>
      <c r="AV1140" s="26">
        <v>45500</v>
      </c>
      <c r="AW1140" s="18">
        <v>1511.0474999999999</v>
      </c>
      <c r="AX1140" s="18">
        <v>3043.0475000000001</v>
      </c>
      <c r="AY1140" s="18">
        <v>1778.0474999999999</v>
      </c>
      <c r="AZ1140" s="18">
        <v>1987.0474999999999</v>
      </c>
    </row>
    <row r="1141" spans="43:52" x14ac:dyDescent="0.25">
      <c r="AQ1141" s="26">
        <v>28000</v>
      </c>
      <c r="AR1141" s="18">
        <v>5303.2250000000004</v>
      </c>
      <c r="AS1141" s="18">
        <v>6835.2250000000004</v>
      </c>
      <c r="AT1141" s="18">
        <v>5570.2250000000004</v>
      </c>
      <c r="AU1141" s="18">
        <v>5779.2250000000004</v>
      </c>
      <c r="AV1141" s="26">
        <v>46000</v>
      </c>
      <c r="AW1141" s="18">
        <v>1477.2974999999999</v>
      </c>
      <c r="AX1141" s="18">
        <v>3009.2975000000001</v>
      </c>
      <c r="AY1141" s="18">
        <v>1744.2974999999999</v>
      </c>
      <c r="AZ1141" s="18">
        <v>1953.2974999999999</v>
      </c>
    </row>
    <row r="1142" spans="43:52" x14ac:dyDescent="0.25">
      <c r="AQ1142" s="26">
        <v>28500</v>
      </c>
      <c r="AR1142" s="18">
        <v>5269.4750000000004</v>
      </c>
      <c r="AS1142" s="18">
        <v>6801.4750000000004</v>
      </c>
      <c r="AT1142" s="18">
        <v>5536.4750000000004</v>
      </c>
      <c r="AU1142" s="18">
        <v>5745.4750000000004</v>
      </c>
      <c r="AV1142" s="26">
        <v>46500</v>
      </c>
      <c r="AW1142" s="18">
        <v>1443.5474999999999</v>
      </c>
      <c r="AX1142" s="18">
        <v>2975.5475000000001</v>
      </c>
      <c r="AY1142" s="18">
        <v>1710.5474999999999</v>
      </c>
      <c r="AZ1142" s="18">
        <v>1919.5474999999999</v>
      </c>
    </row>
    <row r="1143" spans="43:52" x14ac:dyDescent="0.25">
      <c r="AQ1143" s="26">
        <v>29000</v>
      </c>
      <c r="AR1143" s="18">
        <v>5235.7250000000004</v>
      </c>
      <c r="AS1143" s="18">
        <v>6767.7250000000004</v>
      </c>
      <c r="AT1143" s="18">
        <v>5502.7250000000004</v>
      </c>
      <c r="AU1143" s="18">
        <v>5711.7250000000004</v>
      </c>
      <c r="AV1143" s="26">
        <v>47000</v>
      </c>
      <c r="AW1143" s="18">
        <v>1409.7974999999999</v>
      </c>
      <c r="AX1143" s="18">
        <v>2941.7975000000001</v>
      </c>
      <c r="AY1143" s="18">
        <v>1676.7974999999999</v>
      </c>
      <c r="AZ1143" s="18">
        <v>1885.7974999999999</v>
      </c>
    </row>
    <row r="1144" spans="43:52" x14ac:dyDescent="0.25">
      <c r="AQ1144" s="26">
        <v>29500</v>
      </c>
      <c r="AR1144" s="18">
        <v>5201.9750000000004</v>
      </c>
      <c r="AS1144" s="18">
        <v>6733.9750000000004</v>
      </c>
      <c r="AT1144" s="18">
        <v>5468.9750000000004</v>
      </c>
      <c r="AU1144" s="18">
        <v>5677.9750000000004</v>
      </c>
      <c r="AV1144" s="26">
        <v>47500</v>
      </c>
      <c r="AW1144" s="18">
        <v>1376.0474999999999</v>
      </c>
      <c r="AX1144" s="18">
        <v>2908.0475000000001</v>
      </c>
      <c r="AY1144" s="18">
        <v>1643.0474999999999</v>
      </c>
      <c r="AZ1144" s="18">
        <v>1852.0474999999999</v>
      </c>
    </row>
    <row r="1145" spans="43:52" x14ac:dyDescent="0.25">
      <c r="AQ1145" s="26">
        <v>30000</v>
      </c>
      <c r="AR1145" s="18">
        <v>5168.2250000000004</v>
      </c>
      <c r="AS1145" s="18">
        <v>6700.2250000000004</v>
      </c>
      <c r="AT1145" s="18">
        <v>5435.2250000000004</v>
      </c>
      <c r="AU1145" s="18">
        <v>5644.2250000000004</v>
      </c>
      <c r="AV1145" s="26">
        <v>48000</v>
      </c>
      <c r="AW1145" s="18">
        <v>1342.2974999999999</v>
      </c>
      <c r="AX1145" s="18">
        <v>2874.2975000000001</v>
      </c>
      <c r="AY1145" s="18">
        <v>1609.2974999999999</v>
      </c>
      <c r="AZ1145" s="18">
        <v>1818.2974999999999</v>
      </c>
    </row>
    <row r="1146" spans="43:52" x14ac:dyDescent="0.25">
      <c r="AQ1146" s="26">
        <v>30500</v>
      </c>
      <c r="AR1146" s="18">
        <v>5134.4750000000004</v>
      </c>
      <c r="AS1146" s="18">
        <v>6666.4750000000004</v>
      </c>
      <c r="AT1146" s="18">
        <v>5401.4750000000004</v>
      </c>
      <c r="AU1146" s="18">
        <v>5610.4750000000004</v>
      </c>
      <c r="AV1146" s="26">
        <v>48500</v>
      </c>
      <c r="AW1146" s="18">
        <v>1308.5474999999999</v>
      </c>
      <c r="AX1146" s="18">
        <v>2840.5475000000001</v>
      </c>
      <c r="AY1146" s="18">
        <v>1575.5474999999999</v>
      </c>
      <c r="AZ1146" s="18">
        <v>1784.5474999999999</v>
      </c>
    </row>
    <row r="1147" spans="43:52" x14ac:dyDescent="0.25">
      <c r="AQ1147" s="26">
        <v>31000</v>
      </c>
      <c r="AR1147" s="18">
        <v>5100.7250000000004</v>
      </c>
      <c r="AS1147" s="18">
        <v>6632.7250000000004</v>
      </c>
      <c r="AT1147" s="18">
        <v>5367.7250000000004</v>
      </c>
      <c r="AU1147" s="18">
        <v>5576.7250000000004</v>
      </c>
      <c r="AV1147" s="26">
        <v>49000</v>
      </c>
      <c r="AW1147" s="18">
        <v>1274.7974999999999</v>
      </c>
      <c r="AX1147" s="18">
        <v>2806.7975000000001</v>
      </c>
      <c r="AY1147" s="18">
        <v>1541.7974999999999</v>
      </c>
      <c r="AZ1147" s="18">
        <v>1750.7974999999999</v>
      </c>
    </row>
    <row r="1148" spans="43:52" x14ac:dyDescent="0.25">
      <c r="AQ1148" s="26">
        <v>31500</v>
      </c>
      <c r="AR1148" s="18">
        <v>5066.9750000000004</v>
      </c>
      <c r="AS1148" s="18">
        <v>6598.9750000000004</v>
      </c>
      <c r="AT1148" s="18">
        <v>5333.9750000000004</v>
      </c>
      <c r="AU1148" s="18">
        <v>5542.9750000000004</v>
      </c>
      <c r="AV1148" s="26">
        <v>49500</v>
      </c>
      <c r="AW1148" s="18">
        <v>1241.0474999999999</v>
      </c>
      <c r="AX1148" s="18">
        <v>2773.0475000000001</v>
      </c>
      <c r="AY1148" s="18">
        <v>1508.0474999999999</v>
      </c>
      <c r="AZ1148" s="18">
        <v>1717.0474999999999</v>
      </c>
    </row>
    <row r="1149" spans="43:52" x14ac:dyDescent="0.25">
      <c r="AQ1149" s="26">
        <v>32000</v>
      </c>
      <c r="AR1149" s="18">
        <v>5033.2250000000004</v>
      </c>
      <c r="AS1149" s="18">
        <v>6565.2250000000004</v>
      </c>
      <c r="AT1149" s="18">
        <v>5300.2250000000004</v>
      </c>
      <c r="AU1149" s="18">
        <v>5509.2250000000004</v>
      </c>
      <c r="AV1149" s="26">
        <v>50000</v>
      </c>
      <c r="AW1149" s="18">
        <v>1207.2974999999999</v>
      </c>
      <c r="AX1149" s="18">
        <v>2739.2975000000001</v>
      </c>
      <c r="AY1149" s="18">
        <v>1474.2974999999999</v>
      </c>
      <c r="AZ1149" s="18">
        <v>1683.2974999999999</v>
      </c>
    </row>
    <row r="1150" spans="43:52" x14ac:dyDescent="0.25">
      <c r="AQ1150" s="26">
        <v>32500</v>
      </c>
      <c r="AR1150" s="18">
        <v>4999.4750000000004</v>
      </c>
      <c r="AS1150" s="18">
        <v>6531.4750000000004</v>
      </c>
      <c r="AT1150" s="18">
        <v>5266.4750000000004</v>
      </c>
      <c r="AU1150" s="18">
        <v>5475.4750000000004</v>
      </c>
      <c r="AV1150" s="26">
        <v>50500</v>
      </c>
      <c r="AW1150" s="18">
        <v>1173.5474999999999</v>
      </c>
      <c r="AX1150" s="18">
        <v>2705.5475000000001</v>
      </c>
      <c r="AY1150" s="18">
        <v>1440.5474999999999</v>
      </c>
      <c r="AZ1150" s="18">
        <v>1649.5474999999999</v>
      </c>
    </row>
    <row r="1151" spans="43:52" x14ac:dyDescent="0.25">
      <c r="AQ1151" s="26">
        <v>33000</v>
      </c>
      <c r="AR1151" s="18">
        <v>4965.7250000000004</v>
      </c>
      <c r="AS1151" s="18">
        <v>6497.7250000000004</v>
      </c>
      <c r="AT1151" s="18">
        <v>5232.7250000000004</v>
      </c>
      <c r="AU1151" s="18">
        <v>5441.7250000000004</v>
      </c>
      <c r="AV1151" s="26">
        <v>51000</v>
      </c>
      <c r="AW1151" s="18">
        <v>1139.7975000000001</v>
      </c>
      <c r="AX1151" s="18">
        <v>2671.7975000000001</v>
      </c>
      <c r="AY1151" s="18">
        <v>1406.7975000000001</v>
      </c>
      <c r="AZ1151" s="18">
        <v>1615.7975000000001</v>
      </c>
    </row>
    <row r="1152" spans="43:52" x14ac:dyDescent="0.25">
      <c r="AQ1152" s="26">
        <v>33500</v>
      </c>
      <c r="AR1152" s="18">
        <v>4931.9750000000004</v>
      </c>
      <c r="AS1152" s="18">
        <v>6463.9750000000004</v>
      </c>
      <c r="AT1152" s="18">
        <v>5198.9750000000004</v>
      </c>
      <c r="AU1152" s="18">
        <v>5407.9750000000004</v>
      </c>
      <c r="AV1152" s="26">
        <v>51500</v>
      </c>
      <c r="AW1152" s="18">
        <v>1106.0475000000001</v>
      </c>
      <c r="AX1152" s="18">
        <v>2638.0475000000001</v>
      </c>
      <c r="AY1152" s="18">
        <v>1373.0475000000001</v>
      </c>
      <c r="AZ1152" s="18">
        <v>1582.0475000000001</v>
      </c>
    </row>
    <row r="1153" spans="43:52" x14ac:dyDescent="0.25">
      <c r="AQ1153" s="26">
        <v>34000</v>
      </c>
      <c r="AR1153" s="18">
        <v>4898.2250000000004</v>
      </c>
      <c r="AS1153" s="18">
        <v>6430.2250000000004</v>
      </c>
      <c r="AT1153" s="18">
        <v>5165.2250000000004</v>
      </c>
      <c r="AU1153" s="18">
        <v>5374.2250000000004</v>
      </c>
      <c r="AV1153" s="26">
        <v>52000</v>
      </c>
      <c r="AW1153" s="18">
        <v>1072.2975000000001</v>
      </c>
      <c r="AX1153" s="18">
        <v>2604.2975000000001</v>
      </c>
      <c r="AY1153" s="18">
        <v>1339.2975000000001</v>
      </c>
      <c r="AZ1153" s="18">
        <v>1548.2975000000001</v>
      </c>
    </row>
    <row r="1154" spans="43:52" x14ac:dyDescent="0.25">
      <c r="AQ1154" s="26">
        <v>34500</v>
      </c>
      <c r="AR1154" s="18">
        <v>4864.4750000000004</v>
      </c>
      <c r="AS1154" s="18">
        <v>6396.4750000000004</v>
      </c>
      <c r="AT1154" s="18">
        <v>5131.4750000000004</v>
      </c>
      <c r="AU1154" s="18">
        <v>5340.4750000000004</v>
      </c>
      <c r="AV1154" s="26">
        <v>52500</v>
      </c>
      <c r="AW1154" s="18">
        <v>1038.5475000000001</v>
      </c>
      <c r="AX1154" s="18">
        <v>2570.5475000000001</v>
      </c>
      <c r="AY1154" s="18">
        <v>1305.5475000000001</v>
      </c>
      <c r="AZ1154" s="18">
        <v>1514.5475000000001</v>
      </c>
    </row>
    <row r="1155" spans="43:52" x14ac:dyDescent="0.25">
      <c r="AQ1155" s="26">
        <v>35000</v>
      </c>
      <c r="AR1155" s="18">
        <v>4830.7250000000004</v>
      </c>
      <c r="AS1155" s="18">
        <v>6362.7250000000004</v>
      </c>
      <c r="AT1155" s="18">
        <v>5097.7250000000004</v>
      </c>
      <c r="AU1155" s="18">
        <v>5306.7250000000004</v>
      </c>
      <c r="AV1155" s="26">
        <v>53000</v>
      </c>
      <c r="AW1155" s="18">
        <v>1004.7975</v>
      </c>
      <c r="AX1155" s="18">
        <v>2536.7975000000001</v>
      </c>
      <c r="AY1155" s="18">
        <v>1271.7975000000001</v>
      </c>
      <c r="AZ1155" s="18">
        <v>1480.7975000000001</v>
      </c>
    </row>
    <row r="1156" spans="43:52" x14ac:dyDescent="0.25">
      <c r="AQ1156" s="26">
        <v>35500</v>
      </c>
      <c r="AR1156" s="18">
        <v>4796.9750000000004</v>
      </c>
      <c r="AS1156" s="18">
        <v>6328.9750000000004</v>
      </c>
      <c r="AT1156" s="18">
        <v>5063.9750000000004</v>
      </c>
      <c r="AU1156" s="18">
        <v>5272.9750000000004</v>
      </c>
      <c r="AV1156" s="26">
        <v>53500</v>
      </c>
      <c r="AW1156" s="18">
        <v>971.0474999999999</v>
      </c>
      <c r="AX1156" s="18">
        <v>2503.0474999999997</v>
      </c>
      <c r="AY1156" s="18">
        <v>1238.0474999999999</v>
      </c>
      <c r="AZ1156" s="18">
        <v>1447.0474999999999</v>
      </c>
    </row>
    <row r="1157" spans="43:52" x14ac:dyDescent="0.25">
      <c r="AQ1157" s="26">
        <v>36000</v>
      </c>
      <c r="AR1157" s="18">
        <v>4763.2250000000004</v>
      </c>
      <c r="AS1157" s="18">
        <v>6295.2250000000004</v>
      </c>
      <c r="AT1157" s="18">
        <v>5030.2250000000004</v>
      </c>
      <c r="AU1157" s="18">
        <v>5239.2250000000004</v>
      </c>
      <c r="AV1157" s="26">
        <v>54000</v>
      </c>
      <c r="AW1157" s="18">
        <v>937.2974999999999</v>
      </c>
      <c r="AX1157" s="18">
        <v>2469.2974999999997</v>
      </c>
      <c r="AY1157" s="18">
        <v>1204.2974999999999</v>
      </c>
      <c r="AZ1157" s="18">
        <v>1413.2974999999999</v>
      </c>
    </row>
    <row r="1158" spans="43:52" x14ac:dyDescent="0.25">
      <c r="AQ1158" s="26">
        <v>36500</v>
      </c>
      <c r="AR1158" s="18">
        <v>4729.4750000000004</v>
      </c>
      <c r="AS1158" s="18">
        <v>6261.4750000000004</v>
      </c>
      <c r="AT1158" s="18">
        <v>4996.4750000000004</v>
      </c>
      <c r="AU1158" s="18">
        <v>5205.4750000000004</v>
      </c>
      <c r="AV1158" s="26">
        <v>54500</v>
      </c>
      <c r="AW1158" s="18">
        <v>903.5474999999999</v>
      </c>
      <c r="AX1158" s="18">
        <v>2435.5474999999997</v>
      </c>
      <c r="AY1158" s="18">
        <v>1170.5474999999999</v>
      </c>
      <c r="AZ1158" s="18">
        <v>1379.5474999999999</v>
      </c>
    </row>
    <row r="1159" spans="43:52" x14ac:dyDescent="0.25">
      <c r="AQ1159" s="26">
        <v>37000</v>
      </c>
      <c r="AR1159" s="18">
        <v>4695.7250000000004</v>
      </c>
      <c r="AS1159" s="18">
        <v>6227.7250000000004</v>
      </c>
      <c r="AT1159" s="18">
        <v>4962.7250000000004</v>
      </c>
      <c r="AU1159" s="18">
        <v>5171.7250000000004</v>
      </c>
      <c r="AV1159" s="26">
        <v>55000</v>
      </c>
      <c r="AW1159" s="18">
        <v>869.7974999999999</v>
      </c>
      <c r="AX1159" s="18">
        <v>2401.7974999999997</v>
      </c>
      <c r="AY1159" s="18">
        <v>1136.7974999999999</v>
      </c>
      <c r="AZ1159" s="18">
        <v>1345.7974999999999</v>
      </c>
    </row>
    <row r="1160" spans="43:52" x14ac:dyDescent="0.25">
      <c r="AQ1160" s="26">
        <v>37500</v>
      </c>
      <c r="AR1160" s="18">
        <v>4661.9750000000004</v>
      </c>
      <c r="AS1160" s="18">
        <v>6193.9750000000004</v>
      </c>
      <c r="AT1160" s="18">
        <v>4928.9750000000004</v>
      </c>
      <c r="AU1160" s="18">
        <v>5137.9750000000004</v>
      </c>
      <c r="AV1160" s="26">
        <v>55500</v>
      </c>
      <c r="AW1160" s="18">
        <v>836.0474999999999</v>
      </c>
      <c r="AX1160" s="18">
        <v>2368.0474999999997</v>
      </c>
      <c r="AY1160" s="18">
        <v>1103.0474999999999</v>
      </c>
      <c r="AZ1160" s="18">
        <v>1312.0474999999999</v>
      </c>
    </row>
    <row r="1161" spans="43:52" x14ac:dyDescent="0.25">
      <c r="AQ1161" s="26">
        <v>38000</v>
      </c>
      <c r="AR1161" s="18">
        <v>4628.2250000000004</v>
      </c>
      <c r="AS1161" s="18">
        <v>6160.2250000000004</v>
      </c>
      <c r="AT1161" s="18">
        <v>4895.2250000000004</v>
      </c>
      <c r="AU1161" s="18">
        <v>5104.2250000000004</v>
      </c>
      <c r="AV1161" s="26">
        <v>56000</v>
      </c>
      <c r="AW1161" s="18">
        <v>802.2974999999999</v>
      </c>
      <c r="AX1161" s="18">
        <v>2334.2974999999997</v>
      </c>
      <c r="AY1161" s="18">
        <v>1069.2974999999999</v>
      </c>
      <c r="AZ1161" s="18">
        <v>1278.2974999999999</v>
      </c>
    </row>
    <row r="1162" spans="43:52" x14ac:dyDescent="0.25">
      <c r="AQ1162" s="26">
        <v>38500</v>
      </c>
      <c r="AR1162" s="18">
        <v>4594.4750000000004</v>
      </c>
      <c r="AS1162" s="18">
        <v>6126.4750000000004</v>
      </c>
      <c r="AT1162" s="18">
        <v>4861.4750000000004</v>
      </c>
      <c r="AU1162" s="18">
        <v>5070.4750000000004</v>
      </c>
      <c r="AV1162" s="26">
        <v>56500</v>
      </c>
      <c r="AW1162" s="18">
        <v>768.5474999999999</v>
      </c>
      <c r="AX1162" s="18">
        <v>2300.5474999999997</v>
      </c>
      <c r="AY1162" s="18">
        <v>1035.5474999999999</v>
      </c>
      <c r="AZ1162" s="18">
        <v>1244.5474999999999</v>
      </c>
    </row>
    <row r="1163" spans="43:52" x14ac:dyDescent="0.25">
      <c r="AQ1163" s="26">
        <v>39000</v>
      </c>
      <c r="AR1163" s="18">
        <v>4560.7250000000004</v>
      </c>
      <c r="AS1163" s="18">
        <v>6092.7250000000004</v>
      </c>
      <c r="AT1163" s="18">
        <v>4827.7250000000004</v>
      </c>
      <c r="AU1163" s="18">
        <v>5036.7250000000004</v>
      </c>
      <c r="AV1163" s="26">
        <v>57000</v>
      </c>
      <c r="AW1163" s="18">
        <v>734.7974999999999</v>
      </c>
      <c r="AX1163" s="18">
        <v>2266.7974999999997</v>
      </c>
      <c r="AY1163" s="18">
        <v>1001.7974999999999</v>
      </c>
      <c r="AZ1163" s="18">
        <v>1210.7974999999999</v>
      </c>
    </row>
    <row r="1164" spans="43:52" x14ac:dyDescent="0.25">
      <c r="AQ1164" s="26">
        <v>39500</v>
      </c>
      <c r="AR1164" s="18">
        <v>4526.9750000000004</v>
      </c>
      <c r="AS1164" s="18">
        <v>6058.9750000000004</v>
      </c>
      <c r="AT1164" s="18">
        <v>4793.9750000000004</v>
      </c>
      <c r="AU1164" s="18">
        <v>5002.9750000000004</v>
      </c>
      <c r="AV1164" s="26">
        <v>57500</v>
      </c>
      <c r="AW1164" s="18">
        <v>701.0474999999999</v>
      </c>
      <c r="AX1164" s="18">
        <v>2233.0474999999997</v>
      </c>
      <c r="AY1164" s="18">
        <v>968.0474999999999</v>
      </c>
      <c r="AZ1164" s="18">
        <v>1177.0474999999999</v>
      </c>
    </row>
    <row r="1165" spans="43:52" x14ac:dyDescent="0.25">
      <c r="AQ1165" s="26">
        <v>40000</v>
      </c>
      <c r="AR1165" s="18">
        <v>4493.2250000000004</v>
      </c>
      <c r="AS1165" s="18">
        <v>6025.2250000000004</v>
      </c>
      <c r="AT1165" s="18">
        <v>4760.2250000000004</v>
      </c>
      <c r="AU1165" s="18">
        <v>4969.2250000000004</v>
      </c>
      <c r="AV1165" s="26">
        <v>58000</v>
      </c>
      <c r="AW1165" s="18">
        <v>667.2974999999999</v>
      </c>
      <c r="AX1165" s="18">
        <v>2199.2974999999997</v>
      </c>
      <c r="AY1165" s="18">
        <v>934.2974999999999</v>
      </c>
      <c r="AZ1165" s="18">
        <v>1143.2974999999999</v>
      </c>
    </row>
    <row r="1166" spans="43:52" x14ac:dyDescent="0.25">
      <c r="AQ1166" s="26">
        <v>40500</v>
      </c>
      <c r="AR1166" s="18">
        <v>4459.4750000000004</v>
      </c>
      <c r="AS1166" s="18">
        <v>5991.4750000000004</v>
      </c>
      <c r="AT1166" s="18">
        <v>4726.4750000000004</v>
      </c>
      <c r="AU1166" s="18">
        <v>4935.4750000000004</v>
      </c>
      <c r="AV1166" s="26">
        <v>58500</v>
      </c>
      <c r="AW1166" s="18">
        <v>633.5474999999999</v>
      </c>
      <c r="AX1166" s="18">
        <v>2165.5474999999997</v>
      </c>
      <c r="AY1166" s="18">
        <v>900.5474999999999</v>
      </c>
      <c r="AZ1166" s="18">
        <v>1109.5474999999999</v>
      </c>
    </row>
    <row r="1167" spans="43:52" x14ac:dyDescent="0.25">
      <c r="AQ1167" s="26">
        <v>41000</v>
      </c>
      <c r="AR1167" s="18">
        <v>4425.7250000000004</v>
      </c>
      <c r="AS1167" s="18">
        <v>5957.7250000000004</v>
      </c>
      <c r="AT1167" s="18">
        <v>4692.7250000000004</v>
      </c>
      <c r="AU1167" s="18">
        <v>4901.7250000000004</v>
      </c>
      <c r="AV1167" s="26">
        <v>59000</v>
      </c>
      <c r="AW1167" s="18">
        <v>599.7974999999999</v>
      </c>
      <c r="AX1167" s="18">
        <v>2131.7974999999997</v>
      </c>
      <c r="AY1167" s="18">
        <v>866.7974999999999</v>
      </c>
      <c r="AZ1167" s="18">
        <v>1075.7974999999999</v>
      </c>
    </row>
    <row r="1168" spans="43:52" x14ac:dyDescent="0.25">
      <c r="AQ1168" s="26">
        <v>41500</v>
      </c>
      <c r="AR1168" s="18">
        <v>4391.9750000000004</v>
      </c>
      <c r="AS1168" s="18">
        <v>5923.9750000000004</v>
      </c>
      <c r="AT1168" s="18">
        <v>4658.9750000000004</v>
      </c>
      <c r="AU1168" s="18">
        <v>4867.9750000000004</v>
      </c>
      <c r="AV1168" s="26">
        <v>59500</v>
      </c>
      <c r="AW1168" s="18">
        <v>566.0474999999999</v>
      </c>
      <c r="AX1168" s="18">
        <v>2098.0474999999997</v>
      </c>
      <c r="AY1168" s="18">
        <v>833.0474999999999</v>
      </c>
      <c r="AZ1168" s="18">
        <v>1042.0474999999999</v>
      </c>
    </row>
    <row r="1169" spans="43:52" x14ac:dyDescent="0.25">
      <c r="AQ1169" s="26">
        <v>42000</v>
      </c>
      <c r="AR1169" s="18">
        <v>4358.2250000000004</v>
      </c>
      <c r="AS1169" s="18">
        <v>5890.2250000000004</v>
      </c>
      <c r="AT1169" s="18">
        <v>4625.2250000000004</v>
      </c>
      <c r="AU1169" s="18">
        <v>4834.2250000000004</v>
      </c>
      <c r="AV1169" s="26">
        <v>60000</v>
      </c>
      <c r="AW1169" s="18">
        <v>532.2974999999999</v>
      </c>
      <c r="AX1169" s="18">
        <v>2064.2974999999997</v>
      </c>
      <c r="AY1169" s="18">
        <v>799.2974999999999</v>
      </c>
      <c r="AZ1169" s="18">
        <v>1008.2974999999999</v>
      </c>
    </row>
    <row r="1170" spans="43:52" x14ac:dyDescent="0.25">
      <c r="AQ1170" s="26">
        <v>42500</v>
      </c>
      <c r="AR1170" s="18">
        <v>4324.4750000000004</v>
      </c>
      <c r="AS1170" s="18">
        <v>5856.4750000000004</v>
      </c>
      <c r="AT1170" s="18">
        <v>4591.4750000000004</v>
      </c>
      <c r="AU1170" s="18">
        <v>4800.4750000000004</v>
      </c>
      <c r="AV1170" s="26">
        <v>60500</v>
      </c>
      <c r="AW1170" s="18">
        <v>498.5474999999999</v>
      </c>
      <c r="AX1170" s="18">
        <v>2030.5474999999999</v>
      </c>
      <c r="AY1170" s="18">
        <v>765.5474999999999</v>
      </c>
      <c r="AZ1170" s="18">
        <v>974.5474999999999</v>
      </c>
    </row>
    <row r="1171" spans="43:52" x14ac:dyDescent="0.25">
      <c r="AQ1171" s="26">
        <v>43000</v>
      </c>
      <c r="AR1171" s="18">
        <v>4290.7250000000004</v>
      </c>
      <c r="AS1171" s="18">
        <v>5822.7250000000004</v>
      </c>
      <c r="AT1171" s="18">
        <v>4557.7250000000004</v>
      </c>
      <c r="AU1171" s="18">
        <v>4766.7250000000004</v>
      </c>
      <c r="AV1171" s="26">
        <v>61000</v>
      </c>
      <c r="AW1171" s="18">
        <v>464.7974999999999</v>
      </c>
      <c r="AX1171" s="18">
        <v>1996.7974999999999</v>
      </c>
      <c r="AY1171" s="18">
        <v>731.7974999999999</v>
      </c>
      <c r="AZ1171" s="18">
        <v>940.7974999999999</v>
      </c>
    </row>
    <row r="1172" spans="43:52" x14ac:dyDescent="0.25">
      <c r="AQ1172" s="26">
        <v>43500</v>
      </c>
      <c r="AR1172" s="18">
        <v>4256.9750000000004</v>
      </c>
      <c r="AS1172" s="18">
        <v>5788.9750000000004</v>
      </c>
      <c r="AT1172" s="18">
        <v>4523.9750000000004</v>
      </c>
      <c r="AU1172" s="18">
        <v>4732.9750000000004</v>
      </c>
      <c r="AV1172" s="26">
        <v>61500</v>
      </c>
      <c r="AW1172" s="18">
        <v>431.0474999999999</v>
      </c>
      <c r="AX1172" s="18">
        <v>1963.0474999999999</v>
      </c>
      <c r="AY1172" s="18">
        <v>698.0474999999999</v>
      </c>
      <c r="AZ1172" s="18">
        <v>907.0474999999999</v>
      </c>
    </row>
    <row r="1173" spans="43:52" x14ac:dyDescent="0.25">
      <c r="AQ1173" s="26">
        <v>44000</v>
      </c>
      <c r="AR1173" s="18">
        <v>4223.2250000000004</v>
      </c>
      <c r="AS1173" s="18">
        <v>5755.2250000000004</v>
      </c>
      <c r="AT1173" s="18">
        <v>4490.2250000000004</v>
      </c>
      <c r="AU1173" s="18">
        <v>4699.2250000000004</v>
      </c>
      <c r="AV1173" s="26">
        <v>62000</v>
      </c>
      <c r="AW1173" s="18">
        <v>397.2974999999999</v>
      </c>
      <c r="AX1173" s="18">
        <v>1929.2974999999999</v>
      </c>
      <c r="AY1173" s="18">
        <v>664.2974999999999</v>
      </c>
      <c r="AZ1173" s="18">
        <v>873.2974999999999</v>
      </c>
    </row>
    <row r="1174" spans="43:52" x14ac:dyDescent="0.25">
      <c r="AQ1174" s="26">
        <v>44500</v>
      </c>
      <c r="AR1174" s="18">
        <v>4189.4750000000004</v>
      </c>
      <c r="AS1174" s="18">
        <v>5721.4750000000004</v>
      </c>
      <c r="AT1174" s="18">
        <v>4456.4750000000004</v>
      </c>
      <c r="AU1174" s="18">
        <v>4665.4750000000004</v>
      </c>
      <c r="AV1174" s="26">
        <v>62500</v>
      </c>
      <c r="AW1174" s="18">
        <v>363.5474999999999</v>
      </c>
      <c r="AX1174" s="18">
        <v>1895.5474999999999</v>
      </c>
      <c r="AY1174" s="18">
        <v>630.5474999999999</v>
      </c>
      <c r="AZ1174" s="18">
        <v>839.5474999999999</v>
      </c>
    </row>
    <row r="1175" spans="43:52" x14ac:dyDescent="0.25">
      <c r="AQ1175" s="26">
        <v>45000</v>
      </c>
      <c r="AR1175" s="18">
        <v>4155.7250000000004</v>
      </c>
      <c r="AS1175" s="18">
        <v>5687.7250000000004</v>
      </c>
      <c r="AT1175" s="18">
        <v>4422.7250000000004</v>
      </c>
      <c r="AU1175" s="18">
        <v>4631.7250000000004</v>
      </c>
      <c r="AV1175" s="26">
        <v>63000</v>
      </c>
      <c r="AW1175" s="18">
        <v>329.7974999999999</v>
      </c>
      <c r="AX1175" s="18">
        <v>1861.7974999999999</v>
      </c>
      <c r="AY1175" s="18">
        <v>596.7974999999999</v>
      </c>
      <c r="AZ1175" s="18">
        <v>805.7974999999999</v>
      </c>
    </row>
    <row r="1176" spans="43:52" x14ac:dyDescent="0.25">
      <c r="AQ1176" s="26">
        <v>45500</v>
      </c>
      <c r="AR1176" s="18">
        <v>4121.9750000000004</v>
      </c>
      <c r="AS1176" s="18">
        <v>5653.9750000000004</v>
      </c>
      <c r="AT1176" s="18">
        <v>4388.9750000000004</v>
      </c>
      <c r="AU1176" s="18">
        <v>4597.9750000000004</v>
      </c>
      <c r="AV1176" s="26">
        <v>63500</v>
      </c>
      <c r="AW1176" s="18">
        <v>296.0474999999999</v>
      </c>
      <c r="AX1176" s="18">
        <v>1828.0474999999999</v>
      </c>
      <c r="AY1176" s="18">
        <v>563.0474999999999</v>
      </c>
      <c r="AZ1176" s="18">
        <v>772.0474999999999</v>
      </c>
    </row>
    <row r="1177" spans="43:52" x14ac:dyDescent="0.25">
      <c r="AQ1177" s="26">
        <v>46000</v>
      </c>
      <c r="AR1177" s="18">
        <v>4088.2249999999999</v>
      </c>
      <c r="AS1177" s="18">
        <v>5620.2250000000004</v>
      </c>
      <c r="AT1177" s="18">
        <v>4355.2250000000004</v>
      </c>
      <c r="AU1177" s="18">
        <v>4564.2250000000004</v>
      </c>
      <c r="AV1177" s="26">
        <v>64000</v>
      </c>
      <c r="AW1177" s="18">
        <v>262.2974999999999</v>
      </c>
      <c r="AX1177" s="18">
        <v>1794.2974999999999</v>
      </c>
      <c r="AY1177" s="18">
        <v>529.2974999999999</v>
      </c>
      <c r="AZ1177" s="18">
        <v>738.2974999999999</v>
      </c>
    </row>
    <row r="1178" spans="43:52" x14ac:dyDescent="0.25">
      <c r="AQ1178" s="26">
        <v>46500</v>
      </c>
      <c r="AR1178" s="18">
        <v>4054.4749999999999</v>
      </c>
      <c r="AS1178" s="18">
        <v>5586.4750000000004</v>
      </c>
      <c r="AT1178" s="18">
        <v>4321.4750000000004</v>
      </c>
      <c r="AU1178" s="18">
        <v>4530.4750000000004</v>
      </c>
      <c r="AV1178" s="26">
        <v>64500</v>
      </c>
      <c r="AW1178" s="18">
        <v>228.5474999999999</v>
      </c>
      <c r="AX1178" s="18">
        <v>1760.5474999999999</v>
      </c>
      <c r="AY1178" s="18">
        <v>495.5474999999999</v>
      </c>
      <c r="AZ1178" s="18">
        <v>704.5474999999999</v>
      </c>
    </row>
    <row r="1179" spans="43:52" x14ac:dyDescent="0.25">
      <c r="AQ1179" s="26">
        <v>47000</v>
      </c>
      <c r="AR1179" s="18">
        <v>4020.7249999999999</v>
      </c>
      <c r="AS1179" s="18">
        <v>5552.7250000000004</v>
      </c>
      <c r="AT1179" s="18">
        <v>4287.7250000000004</v>
      </c>
      <c r="AU1179" s="18">
        <v>4496.7250000000004</v>
      </c>
      <c r="AV1179" s="26">
        <v>65000</v>
      </c>
      <c r="AW1179" s="18">
        <v>194.7974999999999</v>
      </c>
      <c r="AX1179" s="18">
        <v>1726.7974999999999</v>
      </c>
      <c r="AY1179" s="18">
        <v>461.7974999999999</v>
      </c>
      <c r="AZ1179" s="18">
        <v>670.7974999999999</v>
      </c>
    </row>
    <row r="1180" spans="43:52" x14ac:dyDescent="0.25">
      <c r="AQ1180" s="26">
        <v>47500</v>
      </c>
      <c r="AR1180" s="18">
        <v>3986.9749999999999</v>
      </c>
      <c r="AS1180" s="18">
        <v>5518.9750000000004</v>
      </c>
      <c r="AT1180" s="18">
        <v>4253.9750000000004</v>
      </c>
      <c r="AU1180" s="18">
        <v>4462.9750000000004</v>
      </c>
      <c r="AV1180" s="26">
        <v>65500</v>
      </c>
      <c r="AW1180" s="18">
        <v>161.0474999999999</v>
      </c>
      <c r="AX1180" s="18">
        <v>1693.0474999999999</v>
      </c>
      <c r="AY1180" s="18">
        <v>428.0474999999999</v>
      </c>
      <c r="AZ1180" s="18">
        <v>637.0474999999999</v>
      </c>
    </row>
    <row r="1181" spans="43:52" x14ac:dyDescent="0.25">
      <c r="AQ1181" s="26">
        <v>48000</v>
      </c>
      <c r="AR1181" s="18">
        <v>3953.2249999999999</v>
      </c>
      <c r="AS1181" s="18">
        <v>5485.2250000000004</v>
      </c>
      <c r="AT1181" s="18">
        <v>4220.2250000000004</v>
      </c>
      <c r="AU1181" s="18">
        <v>4429.2250000000004</v>
      </c>
      <c r="AV1181" s="26">
        <v>66000</v>
      </c>
      <c r="AW1181" s="18">
        <v>127.2974999999999</v>
      </c>
      <c r="AX1181" s="18">
        <v>1659.2974999999999</v>
      </c>
      <c r="AY1181" s="18">
        <v>394.2974999999999</v>
      </c>
      <c r="AZ1181" s="18">
        <v>603.2974999999999</v>
      </c>
    </row>
    <row r="1182" spans="43:52" x14ac:dyDescent="0.25">
      <c r="AQ1182" s="26">
        <v>48500</v>
      </c>
      <c r="AR1182" s="18">
        <v>3919.4749999999999</v>
      </c>
      <c r="AS1182" s="18">
        <v>5451.4750000000004</v>
      </c>
      <c r="AT1182" s="18">
        <v>4186.4750000000004</v>
      </c>
      <c r="AU1182" s="18">
        <v>4395.4750000000004</v>
      </c>
      <c r="AV1182" s="26">
        <v>66500</v>
      </c>
      <c r="AW1182" s="18">
        <v>93.5474999999999</v>
      </c>
      <c r="AX1182" s="18">
        <v>1625.5474999999999</v>
      </c>
      <c r="AY1182" s="18">
        <v>360.5474999999999</v>
      </c>
      <c r="AZ1182" s="18">
        <v>569.5474999999999</v>
      </c>
    </row>
    <row r="1183" spans="43:52" x14ac:dyDescent="0.25">
      <c r="AQ1183" s="26">
        <v>49000</v>
      </c>
      <c r="AR1183" s="18">
        <v>3885.7249999999999</v>
      </c>
      <c r="AS1183" s="18">
        <v>5417.7250000000004</v>
      </c>
      <c r="AT1183" s="18">
        <v>4152.7250000000004</v>
      </c>
      <c r="AU1183" s="18">
        <v>4361.7250000000004</v>
      </c>
      <c r="AV1183" s="26">
        <v>67000</v>
      </c>
      <c r="AW1183" s="18">
        <v>59.7974999999999</v>
      </c>
      <c r="AX1183" s="18">
        <v>1591.7974999999999</v>
      </c>
      <c r="AY1183" s="18">
        <v>326.7974999999999</v>
      </c>
      <c r="AZ1183" s="18">
        <v>535.7974999999999</v>
      </c>
    </row>
    <row r="1184" spans="43:52" x14ac:dyDescent="0.25">
      <c r="AQ1184" s="26">
        <v>49500</v>
      </c>
      <c r="AR1184" s="18">
        <v>3851.9749999999999</v>
      </c>
      <c r="AS1184" s="18">
        <v>5383.9750000000004</v>
      </c>
      <c r="AT1184" s="18">
        <v>4118.9750000000004</v>
      </c>
      <c r="AU1184" s="18">
        <v>4327.9750000000004</v>
      </c>
      <c r="AV1184" s="26">
        <v>67500</v>
      </c>
      <c r="AW1184" s="18">
        <v>26.0474999999999</v>
      </c>
      <c r="AX1184" s="18">
        <v>1558.0474999999999</v>
      </c>
      <c r="AY1184" s="18">
        <v>293.0474999999999</v>
      </c>
      <c r="AZ1184" s="18">
        <v>502.0474999999999</v>
      </c>
    </row>
    <row r="1185" spans="43:52" x14ac:dyDescent="0.25">
      <c r="AQ1185" s="26">
        <v>50000</v>
      </c>
      <c r="AR1185" s="18">
        <v>3818.2249999999999</v>
      </c>
      <c r="AS1185" s="18">
        <v>5350.2250000000004</v>
      </c>
      <c r="AT1185" s="18">
        <v>4085.2249999999999</v>
      </c>
      <c r="AU1185" s="18">
        <v>4294.2250000000004</v>
      </c>
      <c r="AV1185" s="26">
        <v>68000</v>
      </c>
      <c r="AW1185" s="18"/>
      <c r="AX1185" s="18">
        <v>1524.2974999999999</v>
      </c>
      <c r="AY1185" s="18">
        <v>259.2974999999999</v>
      </c>
      <c r="AZ1185" s="18">
        <v>468.2974999999999</v>
      </c>
    </row>
    <row r="1186" spans="43:52" x14ac:dyDescent="0.25">
      <c r="AQ1186" s="26">
        <v>50500</v>
      </c>
      <c r="AR1186" s="18">
        <v>3784.4749999999999</v>
      </c>
      <c r="AS1186" s="18">
        <v>5316.4750000000004</v>
      </c>
      <c r="AT1186" s="18">
        <v>4051.4749999999999</v>
      </c>
      <c r="AU1186" s="18">
        <v>4260.4750000000004</v>
      </c>
      <c r="AV1186" s="26">
        <v>68500</v>
      </c>
      <c r="AW1186" s="18"/>
      <c r="AX1186" s="18">
        <v>1490.5474999999999</v>
      </c>
      <c r="AY1186" s="18">
        <v>225.5474999999999</v>
      </c>
      <c r="AZ1186" s="18">
        <v>434.5474999999999</v>
      </c>
    </row>
    <row r="1187" spans="43:52" x14ac:dyDescent="0.25">
      <c r="AQ1187" s="26">
        <v>51000</v>
      </c>
      <c r="AR1187" s="18">
        <v>3750.7249999999999</v>
      </c>
      <c r="AS1187" s="18">
        <v>5282.7250000000004</v>
      </c>
      <c r="AT1187" s="18">
        <v>4017.7249999999999</v>
      </c>
      <c r="AU1187" s="18">
        <v>4226.7250000000004</v>
      </c>
      <c r="AV1187" s="26">
        <v>69000</v>
      </c>
      <c r="AW1187" s="18"/>
      <c r="AX1187" s="18">
        <v>1456.7974999999999</v>
      </c>
      <c r="AY1187" s="18">
        <v>191.7974999999999</v>
      </c>
      <c r="AZ1187" s="18">
        <v>400.7974999999999</v>
      </c>
    </row>
    <row r="1188" spans="43:52" x14ac:dyDescent="0.25">
      <c r="AQ1188" s="26">
        <v>51500</v>
      </c>
      <c r="AR1188" s="18">
        <v>3716.9749999999999</v>
      </c>
      <c r="AS1188" s="18">
        <v>5248.9750000000004</v>
      </c>
      <c r="AT1188" s="18">
        <v>3983.9749999999999</v>
      </c>
      <c r="AU1188" s="18">
        <v>4192.9750000000004</v>
      </c>
      <c r="AV1188" s="26">
        <v>69500</v>
      </c>
      <c r="AW1188" s="18"/>
      <c r="AX1188" s="18">
        <v>1423.0474999999999</v>
      </c>
      <c r="AY1188" s="18">
        <v>158.0474999999999</v>
      </c>
      <c r="AZ1188" s="18">
        <v>367.0474999999999</v>
      </c>
    </row>
    <row r="1189" spans="43:52" x14ac:dyDescent="0.25">
      <c r="AQ1189" s="26">
        <v>52000</v>
      </c>
      <c r="AR1189" s="18">
        <v>3683.2249999999999</v>
      </c>
      <c r="AS1189" s="18">
        <v>5215.2250000000004</v>
      </c>
      <c r="AT1189" s="18">
        <v>3950.2249999999999</v>
      </c>
      <c r="AU1189" s="18">
        <v>4159.2250000000004</v>
      </c>
      <c r="AV1189" s="26">
        <v>70000</v>
      </c>
      <c r="AW1189" s="18"/>
      <c r="AX1189" s="18">
        <v>1389.2974999999999</v>
      </c>
      <c r="AY1189" s="18">
        <v>124.2974999999999</v>
      </c>
      <c r="AZ1189" s="18">
        <v>333.2974999999999</v>
      </c>
    </row>
    <row r="1190" spans="43:52" x14ac:dyDescent="0.25">
      <c r="AQ1190" s="26">
        <v>52500</v>
      </c>
      <c r="AR1190" s="18">
        <v>3649.4749999999999</v>
      </c>
      <c r="AS1190" s="18">
        <v>5181.4750000000004</v>
      </c>
      <c r="AT1190" s="18">
        <v>3916.4749999999999</v>
      </c>
      <c r="AU1190" s="18">
        <v>4125.4750000000004</v>
      </c>
      <c r="AV1190" s="26">
        <v>70500</v>
      </c>
      <c r="AW1190" s="18"/>
      <c r="AX1190" s="18">
        <v>1355.5474999999999</v>
      </c>
      <c r="AY1190" s="18">
        <v>90.5474999999999</v>
      </c>
      <c r="AZ1190" s="18">
        <v>299.5474999999999</v>
      </c>
    </row>
    <row r="1191" spans="43:52" x14ac:dyDescent="0.25">
      <c r="AQ1191" s="26">
        <v>53000</v>
      </c>
      <c r="AR1191" s="18">
        <v>3615.7249999999999</v>
      </c>
      <c r="AS1191" s="18">
        <v>5147.7250000000004</v>
      </c>
      <c r="AT1191" s="18">
        <v>3882.7249999999999</v>
      </c>
      <c r="AU1191" s="18">
        <v>4091.7249999999999</v>
      </c>
      <c r="AV1191" s="26">
        <v>71000</v>
      </c>
      <c r="AW1191" s="18"/>
      <c r="AX1191" s="18">
        <v>1321.7974999999999</v>
      </c>
      <c r="AY1191" s="18">
        <v>56.7974999999999</v>
      </c>
      <c r="AZ1191" s="18">
        <v>265.7974999999999</v>
      </c>
    </row>
    <row r="1192" spans="43:52" x14ac:dyDescent="0.25">
      <c r="AQ1192" s="26">
        <v>53500</v>
      </c>
      <c r="AR1192" s="18">
        <v>3581.9749999999999</v>
      </c>
      <c r="AS1192" s="18">
        <v>5113.9750000000004</v>
      </c>
      <c r="AT1192" s="18">
        <v>3848.9749999999999</v>
      </c>
      <c r="AU1192" s="18">
        <v>4057.9749999999999</v>
      </c>
      <c r="AV1192" s="26">
        <v>71500</v>
      </c>
      <c r="AW1192" s="18"/>
      <c r="AX1192" s="18">
        <v>1288.0474999999999</v>
      </c>
      <c r="AY1192" s="18"/>
      <c r="AZ1192" s="18">
        <v>232.0474999999999</v>
      </c>
    </row>
    <row r="1193" spans="43:52" x14ac:dyDescent="0.25">
      <c r="AQ1193" s="26">
        <v>54000</v>
      </c>
      <c r="AR1193" s="18">
        <v>3548.2249999999999</v>
      </c>
      <c r="AS1193" s="18">
        <v>5080.2250000000004</v>
      </c>
      <c r="AT1193" s="18">
        <v>3815.2249999999999</v>
      </c>
      <c r="AU1193" s="18">
        <v>4024.2249999999999</v>
      </c>
      <c r="AV1193" s="26">
        <v>72000</v>
      </c>
      <c r="AW1193" s="18"/>
      <c r="AX1193" s="18">
        <v>1254.2974999999999</v>
      </c>
      <c r="AY1193" s="18"/>
      <c r="AZ1193" s="18">
        <v>198.2974999999999</v>
      </c>
    </row>
    <row r="1194" spans="43:52" x14ac:dyDescent="0.25">
      <c r="AQ1194" s="26">
        <v>54500</v>
      </c>
      <c r="AR1194" s="18">
        <v>3514.4749999999999</v>
      </c>
      <c r="AS1194" s="18">
        <v>5046.4750000000004</v>
      </c>
      <c r="AT1194" s="18">
        <v>3781.4749999999999</v>
      </c>
      <c r="AU1194" s="18">
        <v>3990.4749999999999</v>
      </c>
      <c r="AV1194" s="26">
        <v>72500</v>
      </c>
      <c r="AW1194" s="18"/>
      <c r="AX1194" s="18">
        <v>1220.5474999999999</v>
      </c>
      <c r="AY1194" s="18"/>
      <c r="AZ1194" s="18">
        <v>164.5474999999999</v>
      </c>
    </row>
    <row r="1195" spans="43:52" x14ac:dyDescent="0.25">
      <c r="AQ1195" s="26">
        <v>55000</v>
      </c>
      <c r="AR1195" s="18">
        <v>3480.7249999999999</v>
      </c>
      <c r="AS1195" s="18">
        <v>5012.7250000000004</v>
      </c>
      <c r="AT1195" s="18">
        <v>3747.7249999999999</v>
      </c>
      <c r="AU1195" s="18">
        <v>3956.7249999999999</v>
      </c>
      <c r="AV1195" s="26">
        <v>73000</v>
      </c>
      <c r="AW1195" s="18"/>
      <c r="AX1195" s="18">
        <v>1186.7974999999999</v>
      </c>
      <c r="AY1195" s="18"/>
      <c r="AZ1195" s="18">
        <v>130.7974999999999</v>
      </c>
    </row>
    <row r="1196" spans="43:52" x14ac:dyDescent="0.25">
      <c r="AQ1196" s="26">
        <v>55500</v>
      </c>
      <c r="AR1196" s="18">
        <v>3446.9749999999999</v>
      </c>
      <c r="AS1196" s="18">
        <v>4978.9750000000004</v>
      </c>
      <c r="AT1196" s="18">
        <v>3713.9749999999999</v>
      </c>
      <c r="AU1196" s="18">
        <v>3922.9749999999999</v>
      </c>
      <c r="AV1196" s="26">
        <v>73500</v>
      </c>
      <c r="AW1196" s="18"/>
      <c r="AX1196" s="18">
        <v>1153.0474999999999</v>
      </c>
      <c r="AY1196" s="18"/>
      <c r="AZ1196" s="18">
        <v>97.0474999999999</v>
      </c>
    </row>
    <row r="1197" spans="43:52" x14ac:dyDescent="0.25">
      <c r="AQ1197" s="26">
        <v>56000</v>
      </c>
      <c r="AR1197" s="18">
        <v>3413.2249999999999</v>
      </c>
      <c r="AS1197" s="18">
        <v>4945.2250000000004</v>
      </c>
      <c r="AT1197" s="18">
        <v>3680.2249999999999</v>
      </c>
      <c r="AU1197" s="18">
        <v>3889.2249999999999</v>
      </c>
      <c r="AV1197" s="26">
        <v>74000</v>
      </c>
      <c r="AW1197" s="18"/>
      <c r="AX1197" s="18">
        <v>1119.2974999999997</v>
      </c>
      <c r="AY1197" s="18"/>
      <c r="AZ1197" s="18">
        <v>63.297499999999673</v>
      </c>
    </row>
    <row r="1198" spans="43:52" x14ac:dyDescent="0.25">
      <c r="AQ1198" s="26">
        <v>56500</v>
      </c>
      <c r="AR1198" s="18">
        <v>3379.4749999999999</v>
      </c>
      <c r="AS1198" s="18">
        <v>4911.4750000000004</v>
      </c>
      <c r="AT1198" s="18">
        <v>3646.4749999999999</v>
      </c>
      <c r="AU1198" s="18">
        <v>3855.4749999999999</v>
      </c>
      <c r="AV1198" s="26">
        <v>74500</v>
      </c>
      <c r="AW1198" s="18"/>
      <c r="AX1198" s="18">
        <v>1085.5474999999997</v>
      </c>
      <c r="AY1198" s="18"/>
      <c r="AZ1198" s="18">
        <v>29.547499999999673</v>
      </c>
    </row>
    <row r="1199" spans="43:52" x14ac:dyDescent="0.25">
      <c r="AQ1199" s="26">
        <v>57000</v>
      </c>
      <c r="AR1199" s="18">
        <v>3345.7249999999999</v>
      </c>
      <c r="AS1199" s="18">
        <v>4877.7250000000004</v>
      </c>
      <c r="AT1199" s="18">
        <v>3612.7249999999999</v>
      </c>
      <c r="AU1199" s="18">
        <v>3821.7249999999999</v>
      </c>
      <c r="AV1199" s="26">
        <v>75000</v>
      </c>
      <c r="AW1199" s="18"/>
      <c r="AX1199" s="18">
        <v>1051.7974999999997</v>
      </c>
      <c r="AY1199" s="18"/>
      <c r="AZ1199" s="18"/>
    </row>
    <row r="1200" spans="43:52" x14ac:dyDescent="0.25">
      <c r="AQ1200" s="26">
        <v>57500</v>
      </c>
      <c r="AR1200" s="18">
        <v>3311.9749999999999</v>
      </c>
      <c r="AS1200" s="18">
        <v>4843.9750000000004</v>
      </c>
      <c r="AT1200" s="18">
        <v>3578.9749999999999</v>
      </c>
      <c r="AU1200" s="18">
        <v>3787.9749999999999</v>
      </c>
      <c r="AV1200" s="26">
        <v>75500</v>
      </c>
      <c r="AW1200" s="18"/>
      <c r="AX1200" s="18">
        <v>1018.0474999999997</v>
      </c>
      <c r="AY1200" s="18"/>
      <c r="AZ1200" s="18"/>
    </row>
    <row r="1201" spans="43:52" x14ac:dyDescent="0.25">
      <c r="AQ1201" s="26">
        <v>58000</v>
      </c>
      <c r="AR1201" s="18">
        <v>3278.2249999999999</v>
      </c>
      <c r="AS1201" s="18">
        <v>4810.2250000000004</v>
      </c>
      <c r="AT1201" s="18">
        <v>3545.2249999999999</v>
      </c>
      <c r="AU1201" s="18">
        <v>3754.2249999999999</v>
      </c>
      <c r="AV1201" s="26">
        <v>76000</v>
      </c>
      <c r="AW1201" s="18"/>
      <c r="AX1201" s="18">
        <v>984.29749999999967</v>
      </c>
      <c r="AY1201" s="18"/>
      <c r="AZ1201" s="18"/>
    </row>
    <row r="1202" spans="43:52" x14ac:dyDescent="0.25">
      <c r="AQ1202" s="26">
        <v>58500</v>
      </c>
      <c r="AR1202" s="18">
        <v>3244.4749999999999</v>
      </c>
      <c r="AS1202" s="18">
        <v>4776.4750000000004</v>
      </c>
      <c r="AT1202" s="18">
        <v>3511.4749999999999</v>
      </c>
      <c r="AU1202" s="18">
        <v>3720.4749999999999</v>
      </c>
      <c r="AV1202" s="26">
        <v>76500</v>
      </c>
      <c r="AW1202" s="18"/>
      <c r="AX1202" s="18">
        <v>950.54749999999967</v>
      </c>
      <c r="AY1202" s="18"/>
      <c r="AZ1202" s="18"/>
    </row>
    <row r="1203" spans="43:52" x14ac:dyDescent="0.25">
      <c r="AQ1203" s="26">
        <v>59000</v>
      </c>
      <c r="AR1203" s="18">
        <v>3210.7249999999999</v>
      </c>
      <c r="AS1203" s="18">
        <v>4742.7250000000004</v>
      </c>
      <c r="AT1203" s="18">
        <v>3477.7249999999999</v>
      </c>
      <c r="AU1203" s="18">
        <v>3686.7249999999999</v>
      </c>
      <c r="AV1203" s="26">
        <v>77000</v>
      </c>
      <c r="AW1203" s="18"/>
      <c r="AX1203" s="18">
        <v>916.79749999999967</v>
      </c>
      <c r="AY1203" s="18"/>
      <c r="AZ1203" s="18"/>
    </row>
    <row r="1204" spans="43:52" x14ac:dyDescent="0.25">
      <c r="AQ1204" s="26">
        <v>59500</v>
      </c>
      <c r="AR1204" s="18">
        <v>3176.9749999999999</v>
      </c>
      <c r="AS1204" s="18">
        <v>4708.9750000000004</v>
      </c>
      <c r="AT1204" s="18">
        <v>3443.9749999999999</v>
      </c>
      <c r="AU1204" s="18">
        <v>3652.9749999999999</v>
      </c>
      <c r="AV1204" s="26">
        <v>77500</v>
      </c>
      <c r="AW1204" s="18"/>
      <c r="AX1204" s="18">
        <v>883.04749999999967</v>
      </c>
      <c r="AY1204" s="18"/>
      <c r="AZ1204" s="18"/>
    </row>
    <row r="1205" spans="43:52" x14ac:dyDescent="0.25">
      <c r="AQ1205" s="26">
        <v>60000</v>
      </c>
      <c r="AR1205" s="18">
        <v>3143.2249999999999</v>
      </c>
      <c r="AS1205" s="18">
        <v>4675.2250000000004</v>
      </c>
      <c r="AT1205" s="18">
        <v>3410.2249999999999</v>
      </c>
      <c r="AU1205" s="18">
        <v>3619.2249999999999</v>
      </c>
      <c r="AV1205" s="26">
        <v>78000</v>
      </c>
      <c r="AW1205" s="18"/>
      <c r="AX1205" s="18">
        <v>849.29749999999967</v>
      </c>
      <c r="AY1205" s="18"/>
      <c r="AZ1205" s="18"/>
    </row>
    <row r="1206" spans="43:52" x14ac:dyDescent="0.25">
      <c r="AQ1206" s="26">
        <v>60500</v>
      </c>
      <c r="AR1206" s="18">
        <v>3109.4749999999999</v>
      </c>
      <c r="AS1206" s="18">
        <v>4641.4750000000004</v>
      </c>
      <c r="AT1206" s="18">
        <v>3376.4749999999999</v>
      </c>
      <c r="AU1206" s="18">
        <v>3585.4749999999999</v>
      </c>
      <c r="AV1206" s="26">
        <v>78500</v>
      </c>
      <c r="AW1206" s="18"/>
      <c r="AX1206" s="18">
        <v>815.54749999999967</v>
      </c>
      <c r="AY1206" s="18"/>
      <c r="AZ1206" s="18"/>
    </row>
    <row r="1207" spans="43:52" x14ac:dyDescent="0.25">
      <c r="AQ1207" s="26">
        <v>61000</v>
      </c>
      <c r="AR1207" s="18">
        <v>3075.7249999999999</v>
      </c>
      <c r="AS1207" s="18">
        <v>4607.7250000000004</v>
      </c>
      <c r="AT1207" s="18">
        <v>3342.7249999999999</v>
      </c>
      <c r="AU1207" s="18">
        <v>3551.7249999999999</v>
      </c>
      <c r="AV1207" s="26">
        <v>79000</v>
      </c>
      <c r="AW1207" s="18"/>
      <c r="AX1207" s="18">
        <v>781.79749999999967</v>
      </c>
      <c r="AY1207" s="18"/>
      <c r="AZ1207" s="18"/>
    </row>
    <row r="1208" spans="43:52" x14ac:dyDescent="0.25">
      <c r="AQ1208" s="26">
        <v>61500</v>
      </c>
      <c r="AR1208" s="18">
        <v>3041.9749999999999</v>
      </c>
      <c r="AS1208" s="18">
        <v>4573.9750000000004</v>
      </c>
      <c r="AT1208" s="18">
        <v>3308.9749999999999</v>
      </c>
      <c r="AU1208" s="18">
        <v>3517.9749999999999</v>
      </c>
      <c r="AV1208" s="26">
        <v>79500</v>
      </c>
      <c r="AW1208" s="18"/>
      <c r="AX1208" s="18">
        <v>748.04749999999967</v>
      </c>
      <c r="AY1208" s="18"/>
      <c r="AZ1208" s="18"/>
    </row>
    <row r="1209" spans="43:52" x14ac:dyDescent="0.25">
      <c r="AQ1209" s="26">
        <v>62000</v>
      </c>
      <c r="AR1209" s="18">
        <v>3008.2249999999999</v>
      </c>
      <c r="AS1209" s="18">
        <v>4540.2250000000004</v>
      </c>
      <c r="AT1209" s="18">
        <v>3275.2249999999999</v>
      </c>
      <c r="AU1209" s="18">
        <v>3484.2249999999999</v>
      </c>
      <c r="AV1209" s="26">
        <v>80000</v>
      </c>
      <c r="AW1209" s="18"/>
      <c r="AX1209" s="18">
        <v>714.29749999999967</v>
      </c>
      <c r="AY1209" s="18"/>
      <c r="AZ1209" s="18"/>
    </row>
    <row r="1210" spans="43:52" x14ac:dyDescent="0.25">
      <c r="AQ1210" s="26">
        <v>62500</v>
      </c>
      <c r="AR1210" s="18">
        <v>2974.4749999999999</v>
      </c>
      <c r="AS1210" s="18">
        <v>4506.4750000000004</v>
      </c>
      <c r="AT1210" s="18">
        <v>3241.4749999999999</v>
      </c>
      <c r="AU1210" s="18">
        <v>3450.4749999999999</v>
      </c>
      <c r="AV1210" s="26">
        <v>80500</v>
      </c>
      <c r="AW1210" s="18"/>
      <c r="AX1210" s="18">
        <v>680.54749999999967</v>
      </c>
      <c r="AY1210" s="18"/>
      <c r="AZ1210" s="18"/>
    </row>
    <row r="1211" spans="43:52" x14ac:dyDescent="0.25">
      <c r="AQ1211" s="26">
        <v>63000</v>
      </c>
      <c r="AR1211" s="18">
        <v>2940.7249999999999</v>
      </c>
      <c r="AS1211" s="18">
        <v>4472.7250000000004</v>
      </c>
      <c r="AT1211" s="18">
        <v>3207.7249999999999</v>
      </c>
      <c r="AU1211" s="18">
        <v>3416.7249999999999</v>
      </c>
      <c r="AV1211" s="26">
        <v>81000</v>
      </c>
      <c r="AW1211" s="18"/>
      <c r="AX1211" s="18">
        <v>646.79749999999967</v>
      </c>
      <c r="AY1211" s="18"/>
      <c r="AZ1211" s="18"/>
    </row>
    <row r="1212" spans="43:52" x14ac:dyDescent="0.25">
      <c r="AQ1212" s="26">
        <v>63500</v>
      </c>
      <c r="AR1212" s="18">
        <v>2906.9749999999999</v>
      </c>
      <c r="AS1212" s="18">
        <v>4438.9750000000004</v>
      </c>
      <c r="AT1212" s="18">
        <v>3173.9749999999999</v>
      </c>
      <c r="AU1212" s="18">
        <v>3382.9749999999999</v>
      </c>
      <c r="AV1212" s="26">
        <v>81500</v>
      </c>
      <c r="AW1212" s="18"/>
      <c r="AX1212" s="18">
        <v>613.04749999999967</v>
      </c>
      <c r="AY1212" s="18"/>
      <c r="AZ1212" s="18"/>
    </row>
    <row r="1213" spans="43:52" x14ac:dyDescent="0.25">
      <c r="AQ1213" s="26">
        <v>64000</v>
      </c>
      <c r="AR1213" s="18">
        <v>2873.2249999999999</v>
      </c>
      <c r="AS1213" s="18">
        <v>4405.2250000000004</v>
      </c>
      <c r="AT1213" s="18">
        <v>3140.2249999999999</v>
      </c>
      <c r="AU1213" s="18">
        <v>3349.2249999999999</v>
      </c>
      <c r="AV1213" s="26">
        <v>82000</v>
      </c>
      <c r="AW1213" s="18"/>
      <c r="AX1213" s="18">
        <v>579.29749999999967</v>
      </c>
      <c r="AY1213" s="18"/>
      <c r="AZ1213" s="18"/>
    </row>
    <row r="1214" spans="43:52" x14ac:dyDescent="0.25">
      <c r="AQ1214" s="26">
        <v>64500</v>
      </c>
      <c r="AR1214" s="18">
        <v>2839.4749999999999</v>
      </c>
      <c r="AS1214" s="18">
        <v>4371.4750000000004</v>
      </c>
      <c r="AT1214" s="18">
        <v>3106.4749999999999</v>
      </c>
      <c r="AU1214" s="18">
        <v>3315.4749999999999</v>
      </c>
      <c r="AV1214" s="26">
        <v>82500</v>
      </c>
      <c r="AW1214" s="18"/>
      <c r="AX1214" s="18">
        <v>545.54749999999967</v>
      </c>
      <c r="AY1214" s="18"/>
      <c r="AZ1214" s="18"/>
    </row>
    <row r="1215" spans="43:52" x14ac:dyDescent="0.25">
      <c r="AQ1215" s="26">
        <v>65000</v>
      </c>
      <c r="AR1215" s="18">
        <v>2805.7249999999999</v>
      </c>
      <c r="AS1215" s="18">
        <v>4337.7250000000004</v>
      </c>
      <c r="AT1215" s="18">
        <v>3072.7249999999999</v>
      </c>
      <c r="AU1215" s="18">
        <v>3281.7249999999999</v>
      </c>
      <c r="AV1215" s="26">
        <v>83000</v>
      </c>
      <c r="AW1215" s="18"/>
      <c r="AX1215" s="18">
        <v>511.79749999999967</v>
      </c>
      <c r="AY1215" s="18"/>
      <c r="AZ1215" s="18"/>
    </row>
    <row r="1216" spans="43:52" x14ac:dyDescent="0.25">
      <c r="AQ1216" s="26">
        <v>65500</v>
      </c>
      <c r="AR1216" s="18">
        <v>2771.9749999999999</v>
      </c>
      <c r="AS1216" s="18">
        <v>4303.9750000000004</v>
      </c>
      <c r="AT1216" s="18">
        <v>3038.9749999999999</v>
      </c>
      <c r="AU1216" s="18">
        <v>3247.9749999999999</v>
      </c>
      <c r="AV1216" s="26">
        <v>83500</v>
      </c>
      <c r="AW1216" s="18"/>
      <c r="AX1216" s="18">
        <v>478.04749999999967</v>
      </c>
      <c r="AY1216" s="18"/>
      <c r="AZ1216" s="18"/>
    </row>
    <row r="1217" spans="43:52" x14ac:dyDescent="0.25">
      <c r="AQ1217" s="26">
        <v>66000</v>
      </c>
      <c r="AR1217" s="18">
        <v>2738.2249999999999</v>
      </c>
      <c r="AS1217" s="18">
        <v>4270.2250000000004</v>
      </c>
      <c r="AT1217" s="18">
        <v>3005.2249999999999</v>
      </c>
      <c r="AU1217" s="18">
        <v>3214.2249999999999</v>
      </c>
      <c r="AV1217" s="26">
        <v>84000</v>
      </c>
      <c r="AW1217" s="18"/>
      <c r="AX1217" s="18">
        <v>444.29749999999967</v>
      </c>
      <c r="AY1217" s="18"/>
      <c r="AZ1217" s="18"/>
    </row>
    <row r="1218" spans="43:52" x14ac:dyDescent="0.25">
      <c r="AQ1218" s="26">
        <v>66500</v>
      </c>
      <c r="AR1218" s="18">
        <v>2704.4749999999999</v>
      </c>
      <c r="AS1218" s="18">
        <v>4236.4750000000004</v>
      </c>
      <c r="AT1218" s="18">
        <v>2971.4749999999999</v>
      </c>
      <c r="AU1218" s="18">
        <v>3180.4749999999999</v>
      </c>
      <c r="AV1218" s="26">
        <v>84500</v>
      </c>
      <c r="AW1218" s="18"/>
      <c r="AX1218" s="18">
        <v>410.54749999999967</v>
      </c>
      <c r="AY1218" s="18"/>
      <c r="AZ1218" s="18"/>
    </row>
    <row r="1219" spans="43:52" x14ac:dyDescent="0.25">
      <c r="AQ1219" s="26">
        <v>67000</v>
      </c>
      <c r="AR1219" s="18">
        <v>2670.7249999999999</v>
      </c>
      <c r="AS1219" s="18">
        <v>4202.7250000000004</v>
      </c>
      <c r="AT1219" s="18">
        <v>2937.7249999999999</v>
      </c>
      <c r="AU1219" s="18">
        <v>3146.7249999999999</v>
      </c>
      <c r="AV1219" s="26">
        <v>85000</v>
      </c>
      <c r="AW1219" s="18"/>
      <c r="AX1219" s="18">
        <v>376.79749999999967</v>
      </c>
      <c r="AY1219" s="18"/>
      <c r="AZ1219" s="18"/>
    </row>
    <row r="1220" spans="43:52" x14ac:dyDescent="0.25">
      <c r="AQ1220" s="26">
        <v>67500</v>
      </c>
      <c r="AR1220" s="18">
        <v>2636.9749999999999</v>
      </c>
      <c r="AS1220" s="18">
        <v>4168.9750000000004</v>
      </c>
      <c r="AT1220" s="18">
        <v>2903.9749999999999</v>
      </c>
      <c r="AU1220" s="18">
        <v>3112.9749999999999</v>
      </c>
      <c r="AV1220" s="26">
        <v>85500</v>
      </c>
      <c r="AW1220" s="18"/>
      <c r="AX1220" s="18">
        <v>343.04749999999967</v>
      </c>
      <c r="AY1220" s="18"/>
      <c r="AZ1220" s="18"/>
    </row>
    <row r="1221" spans="43:52" x14ac:dyDescent="0.25">
      <c r="AQ1221" s="26">
        <v>68000</v>
      </c>
      <c r="AR1221" s="18">
        <v>2603.2249999999999</v>
      </c>
      <c r="AS1221" s="18">
        <v>4135.2250000000004</v>
      </c>
      <c r="AT1221" s="18">
        <v>2870.2249999999999</v>
      </c>
      <c r="AU1221" s="18">
        <v>3079.2249999999999</v>
      </c>
      <c r="AV1221" s="26">
        <v>86000</v>
      </c>
      <c r="AW1221" s="18"/>
      <c r="AX1221" s="18">
        <v>309.29749999999967</v>
      </c>
      <c r="AY1221" s="18"/>
      <c r="AZ1221" s="18"/>
    </row>
    <row r="1222" spans="43:52" x14ac:dyDescent="0.25">
      <c r="AQ1222" s="26">
        <v>68500</v>
      </c>
      <c r="AR1222" s="18">
        <v>2569.4749999999999</v>
      </c>
      <c r="AS1222" s="18">
        <v>4101.4750000000004</v>
      </c>
      <c r="AT1222" s="18">
        <v>2836.4749999999999</v>
      </c>
      <c r="AU1222" s="18">
        <v>3045.4749999999999</v>
      </c>
      <c r="AV1222" s="26">
        <v>86500</v>
      </c>
      <c r="AW1222" s="18"/>
      <c r="AX1222" s="18">
        <v>275.54749999999967</v>
      </c>
      <c r="AY1222" s="18"/>
      <c r="AZ1222" s="18"/>
    </row>
    <row r="1223" spans="43:52" x14ac:dyDescent="0.25">
      <c r="AQ1223" s="26">
        <v>69000</v>
      </c>
      <c r="AR1223" s="18">
        <v>2535.7249999999999</v>
      </c>
      <c r="AS1223" s="18">
        <v>4067.7249999999999</v>
      </c>
      <c r="AT1223" s="18">
        <v>2802.7249999999999</v>
      </c>
      <c r="AU1223" s="18">
        <v>3011.7249999999999</v>
      </c>
      <c r="AV1223" s="26">
        <v>87000</v>
      </c>
      <c r="AW1223" s="18"/>
      <c r="AX1223" s="18">
        <v>241.79749999999967</v>
      </c>
      <c r="AY1223" s="18"/>
      <c r="AZ1223" s="18"/>
    </row>
    <row r="1224" spans="43:52" x14ac:dyDescent="0.25">
      <c r="AQ1224" s="26">
        <v>69500</v>
      </c>
      <c r="AR1224" s="18">
        <v>2501.9749999999999</v>
      </c>
      <c r="AS1224" s="18">
        <v>4033.9749999999999</v>
      </c>
      <c r="AT1224" s="18">
        <v>2768.9749999999999</v>
      </c>
      <c r="AU1224" s="18">
        <v>2977.9749999999999</v>
      </c>
      <c r="AV1224" s="26">
        <v>87500</v>
      </c>
      <c r="AW1224" s="18"/>
      <c r="AX1224" s="18">
        <v>208.04749999999967</v>
      </c>
      <c r="AY1224" s="18"/>
      <c r="AZ1224" s="18"/>
    </row>
    <row r="1225" spans="43:52" x14ac:dyDescent="0.25">
      <c r="AQ1225" s="26">
        <v>70000</v>
      </c>
      <c r="AR1225" s="18">
        <v>2468.2249999999999</v>
      </c>
      <c r="AS1225" s="18">
        <v>4000.2249999999999</v>
      </c>
      <c r="AT1225" s="18">
        <v>2735.2249999999999</v>
      </c>
      <c r="AU1225" s="18">
        <v>2944.2249999999999</v>
      </c>
      <c r="AV1225" s="26">
        <v>88000</v>
      </c>
      <c r="AW1225" s="18"/>
      <c r="AX1225" s="18">
        <v>174.29749999999967</v>
      </c>
      <c r="AY1225" s="18"/>
      <c r="AZ1225" s="18"/>
    </row>
    <row r="1226" spans="43:52" x14ac:dyDescent="0.25">
      <c r="AQ1226" s="26">
        <v>70500</v>
      </c>
      <c r="AR1226" s="18">
        <v>2434.4749999999999</v>
      </c>
      <c r="AS1226" s="18">
        <v>3966.4749999999999</v>
      </c>
      <c r="AT1226" s="18">
        <v>2701.4749999999999</v>
      </c>
      <c r="AU1226" s="18">
        <v>2910.4749999999999</v>
      </c>
      <c r="AV1226" s="26">
        <v>88500</v>
      </c>
      <c r="AW1226" s="18"/>
      <c r="AX1226" s="18">
        <v>140.54749999999967</v>
      </c>
      <c r="AY1226" s="18"/>
      <c r="AZ1226" s="18"/>
    </row>
    <row r="1227" spans="43:52" x14ac:dyDescent="0.25">
      <c r="AQ1227" s="26">
        <v>71000</v>
      </c>
      <c r="AR1227" s="18">
        <v>2400.7249999999999</v>
      </c>
      <c r="AS1227" s="18">
        <v>3932.7249999999999</v>
      </c>
      <c r="AT1227" s="18">
        <v>2667.7249999999999</v>
      </c>
      <c r="AU1227" s="18">
        <v>2876.7249999999999</v>
      </c>
      <c r="AV1227" s="26">
        <v>89000</v>
      </c>
      <c r="AW1227" s="18"/>
      <c r="AX1227" s="18">
        <v>106.79749999999967</v>
      </c>
      <c r="AY1227" s="18"/>
      <c r="AZ1227" s="18"/>
    </row>
    <row r="1228" spans="43:52" x14ac:dyDescent="0.25">
      <c r="AQ1228" s="26">
        <v>71500</v>
      </c>
      <c r="AR1228" s="18">
        <v>2366.9749999999999</v>
      </c>
      <c r="AS1228" s="18">
        <v>3898.9749999999999</v>
      </c>
      <c r="AT1228" s="18">
        <v>2633.9749999999999</v>
      </c>
      <c r="AU1228" s="18">
        <v>2842.9749999999999</v>
      </c>
      <c r="AV1228" s="26">
        <v>89500</v>
      </c>
      <c r="AW1228" s="18"/>
      <c r="AX1228" s="18">
        <v>73.047499999999673</v>
      </c>
      <c r="AY1228" s="18"/>
      <c r="AZ1228" s="18"/>
    </row>
    <row r="1229" spans="43:52" x14ac:dyDescent="0.25">
      <c r="AQ1229" s="26">
        <v>72000</v>
      </c>
      <c r="AR1229" s="18">
        <v>2333.2249999999999</v>
      </c>
      <c r="AS1229" s="18">
        <v>3865.2249999999999</v>
      </c>
      <c r="AT1229" s="18">
        <v>2600.2249999999999</v>
      </c>
      <c r="AU1229" s="18">
        <v>2809.2249999999999</v>
      </c>
      <c r="AV1229" s="26">
        <v>90000</v>
      </c>
      <c r="AW1229" s="18"/>
      <c r="AX1229" s="18">
        <v>39.297499999999673</v>
      </c>
      <c r="AY1229" s="18"/>
      <c r="AZ1229" s="18"/>
    </row>
    <row r="1230" spans="43:52" x14ac:dyDescent="0.25">
      <c r="AQ1230" s="26">
        <v>72500</v>
      </c>
      <c r="AR1230" s="18">
        <v>2299.4749999999999</v>
      </c>
      <c r="AS1230" s="18">
        <v>3831.4749999999999</v>
      </c>
      <c r="AT1230" s="18">
        <v>2566.4749999999999</v>
      </c>
      <c r="AU1230" s="18">
        <v>2775.4749999999999</v>
      </c>
      <c r="AV1230" s="18"/>
      <c r="AW1230" s="18"/>
      <c r="AX1230" s="18"/>
      <c r="AY1230" s="18"/>
      <c r="AZ1230" s="18"/>
    </row>
    <row r="1231" spans="43:52" x14ac:dyDescent="0.25">
      <c r="AQ1231" s="26">
        <v>73000</v>
      </c>
      <c r="AR1231" s="18">
        <v>2265.7249999999999</v>
      </c>
      <c r="AS1231" s="18">
        <v>3797.7249999999999</v>
      </c>
      <c r="AT1231" s="18">
        <v>2532.7249999999999</v>
      </c>
      <c r="AU1231" s="18">
        <v>2741.7249999999999</v>
      </c>
      <c r="AV1231" s="18"/>
      <c r="AW1231" s="18"/>
      <c r="AX1231" s="18"/>
      <c r="AY1231" s="18"/>
      <c r="AZ1231" s="18"/>
    </row>
    <row r="1232" spans="43:52" x14ac:dyDescent="0.25">
      <c r="AQ1232" s="26">
        <v>73500</v>
      </c>
      <c r="AR1232" s="18">
        <v>2231.9749999999999</v>
      </c>
      <c r="AS1232" s="18">
        <v>3763.9749999999999</v>
      </c>
      <c r="AT1232" s="18">
        <v>2498.9749999999999</v>
      </c>
      <c r="AU1232" s="18">
        <v>2707.9749999999999</v>
      </c>
      <c r="AV1232" s="18"/>
      <c r="AW1232" s="18"/>
      <c r="AX1232" s="18"/>
      <c r="AY1232" s="18"/>
      <c r="AZ1232" s="18"/>
    </row>
    <row r="1233" spans="43:52" x14ac:dyDescent="0.25">
      <c r="AQ1233" s="26">
        <v>74000</v>
      </c>
      <c r="AR1233" s="18">
        <v>2198.2249999999999</v>
      </c>
      <c r="AS1233" s="18">
        <v>3730.2249999999999</v>
      </c>
      <c r="AT1233" s="18">
        <v>2465.2249999999999</v>
      </c>
      <c r="AU1233" s="18">
        <v>2674.2249999999999</v>
      </c>
      <c r="AV1233" s="18"/>
      <c r="AW1233" s="18"/>
      <c r="AX1233" s="18"/>
      <c r="AY1233" s="18"/>
      <c r="AZ1233" s="18"/>
    </row>
    <row r="1234" spans="43:52" x14ac:dyDescent="0.25">
      <c r="AQ1234" s="26">
        <v>74500</v>
      </c>
      <c r="AR1234" s="18">
        <v>2164.4749999999999</v>
      </c>
      <c r="AS1234" s="18">
        <v>3696.4749999999999</v>
      </c>
      <c r="AT1234" s="18">
        <v>2431.4749999999999</v>
      </c>
      <c r="AU1234" s="18">
        <v>2640.4749999999999</v>
      </c>
      <c r="AV1234" s="18"/>
      <c r="AW1234" s="18"/>
      <c r="AX1234" s="18"/>
      <c r="AY1234" s="18"/>
      <c r="AZ1234" s="18"/>
    </row>
    <row r="1235" spans="43:52" x14ac:dyDescent="0.25">
      <c r="AQ1235" s="26">
        <v>75000</v>
      </c>
      <c r="AR1235" s="18">
        <v>2130.7249999999999</v>
      </c>
      <c r="AS1235" s="18">
        <v>3662.7249999999999</v>
      </c>
      <c r="AT1235" s="18">
        <v>2397.7249999999999</v>
      </c>
      <c r="AU1235" s="18">
        <v>2606.7249999999999</v>
      </c>
      <c r="AV1235" s="18"/>
      <c r="AW1235" s="18"/>
      <c r="AX1235" s="18"/>
      <c r="AY1235" s="18"/>
      <c r="AZ1235" s="18"/>
    </row>
    <row r="1236" spans="43:52" x14ac:dyDescent="0.25">
      <c r="AQ1236" s="26">
        <v>75500</v>
      </c>
      <c r="AR1236" s="18">
        <v>2096.9749999999999</v>
      </c>
      <c r="AS1236" s="18">
        <v>3628.9749999999999</v>
      </c>
      <c r="AT1236" s="18">
        <v>2363.9749999999999</v>
      </c>
      <c r="AU1236" s="18">
        <v>2572.9749999999999</v>
      </c>
      <c r="AV1236" s="18"/>
      <c r="AW1236" s="18"/>
      <c r="AX1236" s="18"/>
      <c r="AY1236" s="18"/>
      <c r="AZ1236" s="18"/>
    </row>
    <row r="1237" spans="43:52" x14ac:dyDescent="0.25">
      <c r="AQ1237" s="26">
        <v>76000</v>
      </c>
      <c r="AR1237" s="18">
        <v>2063.2249999999999</v>
      </c>
      <c r="AS1237" s="18">
        <v>3595.2249999999999</v>
      </c>
      <c r="AT1237" s="18">
        <v>2330.2249999999999</v>
      </c>
      <c r="AU1237" s="18">
        <v>2539.2249999999999</v>
      </c>
      <c r="AV1237" s="18"/>
      <c r="AW1237" s="18"/>
      <c r="AX1237" s="18"/>
      <c r="AY1237" s="18"/>
      <c r="AZ1237" s="18"/>
    </row>
    <row r="1238" spans="43:52" x14ac:dyDescent="0.25">
      <c r="AQ1238" s="26">
        <v>76500</v>
      </c>
      <c r="AR1238" s="18">
        <v>2029.4749999999999</v>
      </c>
      <c r="AS1238" s="18">
        <v>3561.4749999999999</v>
      </c>
      <c r="AT1238" s="18">
        <v>2296.4749999999999</v>
      </c>
      <c r="AU1238" s="18">
        <v>2505.4749999999999</v>
      </c>
      <c r="AV1238" s="18"/>
      <c r="AW1238" s="18"/>
      <c r="AX1238" s="18"/>
      <c r="AY1238" s="18"/>
      <c r="AZ1238" s="18"/>
    </row>
    <row r="1239" spans="43:52" x14ac:dyDescent="0.25">
      <c r="AQ1239" s="26">
        <v>77000</v>
      </c>
      <c r="AR1239" s="18">
        <v>1995.7249999999999</v>
      </c>
      <c r="AS1239" s="18">
        <v>3527.7249999999999</v>
      </c>
      <c r="AT1239" s="18">
        <v>2262.7249999999999</v>
      </c>
      <c r="AU1239" s="18">
        <v>2471.7249999999999</v>
      </c>
      <c r="AV1239" s="18"/>
      <c r="AW1239" s="18"/>
      <c r="AX1239" s="18"/>
      <c r="AY1239" s="18"/>
      <c r="AZ1239" s="18"/>
    </row>
    <row r="1240" spans="43:52" x14ac:dyDescent="0.25">
      <c r="AQ1240" s="26">
        <v>77500</v>
      </c>
      <c r="AR1240" s="18">
        <v>1961.9749999999999</v>
      </c>
      <c r="AS1240" s="18">
        <v>3493.9749999999999</v>
      </c>
      <c r="AT1240" s="18">
        <v>2228.9749999999999</v>
      </c>
      <c r="AU1240" s="18">
        <v>2437.9749999999999</v>
      </c>
      <c r="AV1240" s="18"/>
      <c r="AW1240" s="18"/>
      <c r="AX1240" s="18"/>
      <c r="AY1240" s="18"/>
      <c r="AZ1240" s="18"/>
    </row>
    <row r="1241" spans="43:52" x14ac:dyDescent="0.25">
      <c r="AQ1241" s="26">
        <v>78000</v>
      </c>
      <c r="AR1241" s="18">
        <v>1928.2249999999999</v>
      </c>
      <c r="AS1241" s="18">
        <v>3460.2249999999999</v>
      </c>
      <c r="AT1241" s="18">
        <v>2195.2249999999999</v>
      </c>
      <c r="AU1241" s="18">
        <v>2404.2249999999999</v>
      </c>
      <c r="AV1241" s="18"/>
      <c r="AW1241" s="18"/>
      <c r="AX1241" s="18"/>
      <c r="AY1241" s="18"/>
      <c r="AZ1241" s="18"/>
    </row>
    <row r="1242" spans="43:52" x14ac:dyDescent="0.25">
      <c r="AQ1242" s="26">
        <v>78500</v>
      </c>
      <c r="AR1242" s="18">
        <v>1894.4749999999999</v>
      </c>
      <c r="AS1242" s="18">
        <v>3426.4749999999999</v>
      </c>
      <c r="AT1242" s="18">
        <v>2161.4749999999999</v>
      </c>
      <c r="AU1242" s="18">
        <v>2370.4749999999999</v>
      </c>
      <c r="AV1242" s="18"/>
      <c r="AW1242" s="18"/>
      <c r="AX1242" s="18"/>
      <c r="AY1242" s="18"/>
      <c r="AZ1242" s="18"/>
    </row>
    <row r="1243" spans="43:52" x14ac:dyDescent="0.25">
      <c r="AQ1243" s="26">
        <v>79000</v>
      </c>
      <c r="AR1243" s="18">
        <v>1860.7249999999999</v>
      </c>
      <c r="AS1243" s="18">
        <v>3392.7249999999999</v>
      </c>
      <c r="AT1243" s="18">
        <v>2127.7249999999999</v>
      </c>
      <c r="AU1243" s="18">
        <v>2336.7249999999999</v>
      </c>
      <c r="AV1243" s="18"/>
      <c r="AW1243" s="18"/>
      <c r="AX1243" s="18"/>
      <c r="AY1243" s="18"/>
      <c r="AZ1243" s="18"/>
    </row>
    <row r="1244" spans="43:52" x14ac:dyDescent="0.25">
      <c r="AQ1244" s="26">
        <v>79500</v>
      </c>
      <c r="AR1244" s="18">
        <v>1826.9749999999999</v>
      </c>
      <c r="AS1244" s="18">
        <v>3358.9749999999999</v>
      </c>
      <c r="AT1244" s="18">
        <v>2093.9749999999999</v>
      </c>
      <c r="AU1244" s="18">
        <v>2302.9749999999999</v>
      </c>
      <c r="AV1244" s="18"/>
      <c r="AW1244" s="18"/>
      <c r="AX1244" s="18"/>
      <c r="AY1244" s="18"/>
      <c r="AZ1244" s="18"/>
    </row>
    <row r="1245" spans="43:52" x14ac:dyDescent="0.25">
      <c r="AQ1245" s="26">
        <v>80000</v>
      </c>
      <c r="AR1245" s="18">
        <v>1793.2249999999999</v>
      </c>
      <c r="AS1245" s="18">
        <v>3325.2249999999999</v>
      </c>
      <c r="AT1245" s="18">
        <v>2060.2249999999999</v>
      </c>
      <c r="AU1245" s="18">
        <v>2269.2249999999999</v>
      </c>
      <c r="AV1245" s="18"/>
      <c r="AW1245" s="18"/>
      <c r="AX1245" s="18"/>
      <c r="AY1245" s="18"/>
      <c r="AZ1245" s="18"/>
    </row>
    <row r="1246" spans="43:52" x14ac:dyDescent="0.25">
      <c r="AQ1246" s="26">
        <v>80500</v>
      </c>
      <c r="AR1246" s="18">
        <v>1759.4749999999999</v>
      </c>
      <c r="AS1246" s="18">
        <v>3291.4749999999999</v>
      </c>
      <c r="AT1246" s="18">
        <v>2026.4749999999999</v>
      </c>
      <c r="AU1246" s="18">
        <v>2235.4749999999999</v>
      </c>
      <c r="AV1246" s="18"/>
      <c r="AW1246" s="18"/>
      <c r="AX1246" s="18"/>
      <c r="AY1246" s="18"/>
      <c r="AZ1246" s="18"/>
    </row>
    <row r="1247" spans="43:52" x14ac:dyDescent="0.25">
      <c r="AQ1247" s="26">
        <v>81000</v>
      </c>
      <c r="AR1247" s="18">
        <v>1725.7249999999999</v>
      </c>
      <c r="AS1247" s="18">
        <v>3257.7249999999999</v>
      </c>
      <c r="AT1247" s="18">
        <v>1992.7249999999999</v>
      </c>
      <c r="AU1247" s="18">
        <v>2201.7249999999999</v>
      </c>
      <c r="AV1247" s="18"/>
      <c r="AW1247" s="18"/>
      <c r="AX1247" s="18"/>
      <c r="AY1247" s="18"/>
      <c r="AZ1247" s="18"/>
    </row>
    <row r="1248" spans="43:52" x14ac:dyDescent="0.25">
      <c r="AQ1248" s="26">
        <v>81500</v>
      </c>
      <c r="AR1248" s="18">
        <v>1691.9749999999999</v>
      </c>
      <c r="AS1248" s="18">
        <v>3223.9749999999999</v>
      </c>
      <c r="AT1248" s="18">
        <v>1958.9749999999999</v>
      </c>
      <c r="AU1248" s="18">
        <v>2167.9749999999999</v>
      </c>
      <c r="AV1248" s="18"/>
      <c r="AW1248" s="18"/>
      <c r="AX1248" s="18"/>
      <c r="AY1248" s="18"/>
      <c r="AZ1248" s="18"/>
    </row>
    <row r="1249" spans="43:52" x14ac:dyDescent="0.25">
      <c r="AQ1249" s="26">
        <v>82000</v>
      </c>
      <c r="AR1249" s="18">
        <v>1658.2249999999999</v>
      </c>
      <c r="AS1249" s="18">
        <v>3190.2249999999999</v>
      </c>
      <c r="AT1249" s="18">
        <v>1925.2249999999999</v>
      </c>
      <c r="AU1249" s="18">
        <v>2134.2249999999999</v>
      </c>
      <c r="AV1249" s="18"/>
      <c r="AW1249" s="18"/>
      <c r="AX1249" s="18"/>
      <c r="AY1249" s="18"/>
      <c r="AZ1249" s="18"/>
    </row>
    <row r="1250" spans="43:52" x14ac:dyDescent="0.25">
      <c r="AQ1250" s="26">
        <v>82500</v>
      </c>
      <c r="AR1250" s="18">
        <v>1624.4749999999999</v>
      </c>
      <c r="AS1250" s="18">
        <v>3156.4749999999999</v>
      </c>
      <c r="AT1250" s="18">
        <v>1891.4749999999999</v>
      </c>
      <c r="AU1250" s="18">
        <v>2100.4749999999999</v>
      </c>
      <c r="AV1250" s="18"/>
      <c r="AW1250" s="18"/>
      <c r="AX1250" s="18"/>
      <c r="AY1250" s="18"/>
      <c r="AZ1250" s="18"/>
    </row>
    <row r="1251" spans="43:52" x14ac:dyDescent="0.25">
      <c r="AQ1251" s="26">
        <v>83000</v>
      </c>
      <c r="AR1251" s="18">
        <v>1590.7249999999999</v>
      </c>
      <c r="AS1251" s="18">
        <v>3122.7249999999999</v>
      </c>
      <c r="AT1251" s="18">
        <v>1857.7249999999999</v>
      </c>
      <c r="AU1251" s="18">
        <v>2066.7249999999999</v>
      </c>
      <c r="AV1251" s="18"/>
      <c r="AW1251" s="18"/>
      <c r="AX1251" s="18"/>
      <c r="AY1251" s="18"/>
      <c r="AZ1251" s="18"/>
    </row>
    <row r="1252" spans="43:52" x14ac:dyDescent="0.25">
      <c r="AQ1252" s="26">
        <v>83500</v>
      </c>
      <c r="AR1252" s="18">
        <v>1556.9749999999999</v>
      </c>
      <c r="AS1252" s="18">
        <v>3088.9749999999999</v>
      </c>
      <c r="AT1252" s="18">
        <v>1823.9749999999999</v>
      </c>
      <c r="AU1252" s="18">
        <v>2032.9749999999999</v>
      </c>
      <c r="AV1252" s="18"/>
      <c r="AW1252" s="18"/>
      <c r="AX1252" s="18"/>
      <c r="AY1252" s="18"/>
      <c r="AZ1252" s="18"/>
    </row>
    <row r="1253" spans="43:52" x14ac:dyDescent="0.25">
      <c r="AQ1253" s="26">
        <v>84000</v>
      </c>
      <c r="AR1253" s="18">
        <v>1523.2249999999999</v>
      </c>
      <c r="AS1253" s="18">
        <v>3055.2249999999999</v>
      </c>
      <c r="AT1253" s="18">
        <v>1790.2249999999999</v>
      </c>
      <c r="AU1253" s="18">
        <v>1999.2249999999999</v>
      </c>
      <c r="AV1253" s="18"/>
      <c r="AW1253" s="18"/>
      <c r="AX1253" s="18"/>
      <c r="AY1253" s="18"/>
      <c r="AZ1253" s="18"/>
    </row>
    <row r="1254" spans="43:52" x14ac:dyDescent="0.25">
      <c r="AQ1254" s="26">
        <v>84500</v>
      </c>
      <c r="AR1254" s="18">
        <v>1489.4749999999999</v>
      </c>
      <c r="AS1254" s="18">
        <v>3021.4749999999999</v>
      </c>
      <c r="AT1254" s="18">
        <v>1756.4749999999999</v>
      </c>
      <c r="AU1254" s="18">
        <v>1965.4749999999999</v>
      </c>
      <c r="AV1254" s="18"/>
      <c r="AW1254" s="18"/>
      <c r="AX1254" s="18"/>
      <c r="AY1254" s="18"/>
      <c r="AZ1254" s="18"/>
    </row>
    <row r="1255" spans="43:52" x14ac:dyDescent="0.25">
      <c r="AQ1255" s="26">
        <v>85000</v>
      </c>
      <c r="AR1255" s="18">
        <v>1455.7249999999999</v>
      </c>
      <c r="AS1255" s="18">
        <v>2987.7249999999999</v>
      </c>
      <c r="AT1255" s="18">
        <v>1722.7249999999999</v>
      </c>
      <c r="AU1255" s="18">
        <v>1931.7249999999999</v>
      </c>
      <c r="AV1255" s="18"/>
      <c r="AW1255" s="18"/>
      <c r="AX1255" s="18"/>
      <c r="AY1255" s="18"/>
      <c r="AZ1255" s="18"/>
    </row>
    <row r="1256" spans="43:52" x14ac:dyDescent="0.25">
      <c r="AQ1256" s="26">
        <v>85500</v>
      </c>
      <c r="AR1256" s="18">
        <v>1421.9749999999999</v>
      </c>
      <c r="AS1256" s="18">
        <v>2953.9749999999999</v>
      </c>
      <c r="AT1256" s="18">
        <v>1688.9749999999999</v>
      </c>
      <c r="AU1256" s="18">
        <v>1897.9749999999999</v>
      </c>
      <c r="AV1256" s="18"/>
      <c r="AW1256" s="18"/>
      <c r="AX1256" s="18"/>
      <c r="AY1256" s="18"/>
      <c r="AZ1256" s="18"/>
    </row>
    <row r="1257" spans="43:52" x14ac:dyDescent="0.25">
      <c r="AQ1257" s="26">
        <v>86000</v>
      </c>
      <c r="AR1257" s="18">
        <v>1388.2249999999995</v>
      </c>
      <c r="AS1257" s="18">
        <v>2920.2249999999995</v>
      </c>
      <c r="AT1257" s="18">
        <v>1655.2249999999995</v>
      </c>
      <c r="AU1257" s="18">
        <v>1864.2249999999995</v>
      </c>
      <c r="AV1257" s="18"/>
      <c r="AW1257" s="18"/>
      <c r="AX1257" s="18"/>
      <c r="AY1257" s="18"/>
      <c r="AZ1257" s="18"/>
    </row>
    <row r="1258" spans="43:52" x14ac:dyDescent="0.25">
      <c r="AQ1258" s="26">
        <v>86500</v>
      </c>
      <c r="AR1258" s="18">
        <v>1354.4749999999995</v>
      </c>
      <c r="AS1258" s="18">
        <v>2886.4749999999995</v>
      </c>
      <c r="AT1258" s="18">
        <v>1621.4749999999995</v>
      </c>
      <c r="AU1258" s="18">
        <v>1830.4749999999995</v>
      </c>
      <c r="AV1258" s="18"/>
      <c r="AW1258" s="18"/>
      <c r="AX1258" s="18"/>
      <c r="AY1258" s="18"/>
      <c r="AZ1258" s="18"/>
    </row>
    <row r="1259" spans="43:52" x14ac:dyDescent="0.25">
      <c r="AQ1259" s="26">
        <v>87000</v>
      </c>
      <c r="AR1259" s="18">
        <v>1320.7249999999995</v>
      </c>
      <c r="AS1259" s="18">
        <v>2852.7249999999995</v>
      </c>
      <c r="AT1259" s="18">
        <v>1587.7249999999995</v>
      </c>
      <c r="AU1259" s="18">
        <v>1796.7249999999995</v>
      </c>
      <c r="AV1259" s="18"/>
      <c r="AW1259" s="18"/>
      <c r="AX1259" s="18"/>
      <c r="AY1259" s="18"/>
      <c r="AZ1259" s="18"/>
    </row>
    <row r="1260" spans="43:52" x14ac:dyDescent="0.25">
      <c r="AQ1260" s="26">
        <v>87500</v>
      </c>
      <c r="AR1260" s="18">
        <v>1286.9749999999995</v>
      </c>
      <c r="AS1260" s="18">
        <v>2818.9749999999995</v>
      </c>
      <c r="AT1260" s="18">
        <v>1553.9749999999995</v>
      </c>
      <c r="AU1260" s="18">
        <v>1762.9749999999995</v>
      </c>
      <c r="AV1260" s="18"/>
      <c r="AW1260" s="18"/>
      <c r="AX1260" s="18"/>
      <c r="AY1260" s="18"/>
      <c r="AZ1260" s="18"/>
    </row>
    <row r="1261" spans="43:52" x14ac:dyDescent="0.25">
      <c r="AQ1261" s="26">
        <v>88000</v>
      </c>
      <c r="AR1261" s="18">
        <v>1253.2249999999995</v>
      </c>
      <c r="AS1261" s="18">
        <v>2785.2249999999995</v>
      </c>
      <c r="AT1261" s="18">
        <v>1520.2249999999995</v>
      </c>
      <c r="AU1261" s="18">
        <v>1729.2249999999995</v>
      </c>
      <c r="AV1261" s="18"/>
      <c r="AW1261" s="18"/>
      <c r="AX1261" s="18"/>
      <c r="AY1261" s="18"/>
      <c r="AZ1261" s="18"/>
    </row>
    <row r="1262" spans="43:52" x14ac:dyDescent="0.25">
      <c r="AQ1262" s="26">
        <v>88500</v>
      </c>
      <c r="AR1262" s="18">
        <v>1219.4749999999995</v>
      </c>
      <c r="AS1262" s="18">
        <v>2751.4749999999995</v>
      </c>
      <c r="AT1262" s="18">
        <v>1486.4749999999995</v>
      </c>
      <c r="AU1262" s="18">
        <v>1695.4749999999995</v>
      </c>
      <c r="AV1262" s="18"/>
      <c r="AW1262" s="18"/>
      <c r="AX1262" s="18"/>
      <c r="AY1262" s="18"/>
      <c r="AZ1262" s="18"/>
    </row>
    <row r="1263" spans="43:52" x14ac:dyDescent="0.25">
      <c r="AQ1263" s="26">
        <v>89000</v>
      </c>
      <c r="AR1263" s="18">
        <v>1185.7249999999995</v>
      </c>
      <c r="AS1263" s="18">
        <v>2717.7249999999995</v>
      </c>
      <c r="AT1263" s="18">
        <v>1452.7249999999995</v>
      </c>
      <c r="AU1263" s="18">
        <v>1661.7249999999995</v>
      </c>
      <c r="AV1263" s="18"/>
      <c r="AW1263" s="18"/>
      <c r="AX1263" s="18"/>
      <c r="AY1263" s="18"/>
      <c r="AZ1263" s="18"/>
    </row>
    <row r="1264" spans="43:52" x14ac:dyDescent="0.25">
      <c r="AQ1264" s="26">
        <v>89500</v>
      </c>
      <c r="AR1264" s="18">
        <v>1151.9749999999995</v>
      </c>
      <c r="AS1264" s="18">
        <v>2683.9749999999995</v>
      </c>
      <c r="AT1264" s="18">
        <v>1418.9749999999995</v>
      </c>
      <c r="AU1264" s="18">
        <v>1627.9749999999995</v>
      </c>
      <c r="AV1264" s="18"/>
      <c r="AW1264" s="18"/>
      <c r="AX1264" s="18"/>
      <c r="AY1264" s="18"/>
      <c r="AZ1264" s="18"/>
    </row>
    <row r="1265" spans="43:52" x14ac:dyDescent="0.25">
      <c r="AQ1265" s="26">
        <v>90000</v>
      </c>
      <c r="AR1265" s="18">
        <v>1118.2249999999995</v>
      </c>
      <c r="AS1265" s="18">
        <v>2650.2249999999995</v>
      </c>
      <c r="AT1265" s="18">
        <v>1385.2249999999995</v>
      </c>
      <c r="AU1265" s="18">
        <v>1594.2249999999995</v>
      </c>
      <c r="AV1265" s="18"/>
      <c r="AW1265" s="18"/>
      <c r="AX1265" s="18"/>
      <c r="AY1265" s="18"/>
      <c r="AZ1265" s="18"/>
    </row>
    <row r="1266" spans="43:52" x14ac:dyDescent="0.25">
      <c r="AQ1266" s="26">
        <v>90500</v>
      </c>
      <c r="AR1266" s="18">
        <v>1084.4749999999995</v>
      </c>
      <c r="AS1266" s="18">
        <v>2616.4749999999995</v>
      </c>
      <c r="AT1266" s="18">
        <v>1351.4749999999995</v>
      </c>
      <c r="AU1266" s="18">
        <v>1560.4749999999995</v>
      </c>
      <c r="AV1266" s="18"/>
      <c r="AW1266" s="18"/>
      <c r="AX1266" s="18"/>
      <c r="AY1266" s="18"/>
      <c r="AZ1266" s="18"/>
    </row>
    <row r="1267" spans="43:52" x14ac:dyDescent="0.25">
      <c r="AQ1267" s="26">
        <v>91000</v>
      </c>
      <c r="AR1267" s="18">
        <v>1050.7249999999995</v>
      </c>
      <c r="AS1267" s="18">
        <v>2582.7249999999995</v>
      </c>
      <c r="AT1267" s="18">
        <v>1317.7249999999995</v>
      </c>
      <c r="AU1267" s="18">
        <v>1526.7249999999995</v>
      </c>
      <c r="AV1267" s="18"/>
      <c r="AW1267" s="18"/>
      <c r="AX1267" s="18"/>
      <c r="AY1267" s="18"/>
      <c r="AZ1267" s="18"/>
    </row>
    <row r="1268" spans="43:52" x14ac:dyDescent="0.25">
      <c r="AQ1268" s="26">
        <v>91500</v>
      </c>
      <c r="AR1268" s="18">
        <v>1016.9749999999995</v>
      </c>
      <c r="AS1268" s="18">
        <v>2548.9749999999995</v>
      </c>
      <c r="AT1268" s="18">
        <v>1283.9749999999995</v>
      </c>
      <c r="AU1268" s="18">
        <v>1492.9749999999995</v>
      </c>
      <c r="AV1268" s="18"/>
      <c r="AW1268" s="18"/>
      <c r="AX1268" s="18"/>
      <c r="AY1268" s="18"/>
      <c r="AZ1268" s="18"/>
    </row>
    <row r="1269" spans="43:52" x14ac:dyDescent="0.25">
      <c r="AQ1269" s="26">
        <v>92000</v>
      </c>
      <c r="AR1269" s="18">
        <v>983.22499999999945</v>
      </c>
      <c r="AS1269" s="18">
        <v>2515.2249999999995</v>
      </c>
      <c r="AT1269" s="18">
        <v>1250.2249999999995</v>
      </c>
      <c r="AU1269" s="18">
        <v>1459.2249999999995</v>
      </c>
      <c r="AV1269" s="18"/>
      <c r="AW1269" s="18"/>
      <c r="AX1269" s="18"/>
      <c r="AY1269" s="18"/>
      <c r="AZ1269" s="18"/>
    </row>
    <row r="1270" spans="43:52" x14ac:dyDescent="0.25">
      <c r="AQ1270" s="26">
        <v>92500</v>
      </c>
      <c r="AR1270" s="18">
        <v>949.47499999999945</v>
      </c>
      <c r="AS1270" s="18">
        <v>2481.4749999999995</v>
      </c>
      <c r="AT1270" s="18">
        <v>1216.4749999999995</v>
      </c>
      <c r="AU1270" s="18">
        <v>1425.4749999999995</v>
      </c>
      <c r="AV1270" s="18"/>
      <c r="AW1270" s="18"/>
      <c r="AX1270" s="18"/>
      <c r="AY1270" s="18"/>
      <c r="AZ1270" s="18"/>
    </row>
    <row r="1271" spans="43:52" x14ac:dyDescent="0.25">
      <c r="AQ1271" s="26">
        <v>93000</v>
      </c>
      <c r="AR1271" s="18">
        <v>915.72499999999945</v>
      </c>
      <c r="AS1271" s="18">
        <v>2447.7249999999995</v>
      </c>
      <c r="AT1271" s="18">
        <v>1182.7249999999995</v>
      </c>
      <c r="AU1271" s="18">
        <v>1391.7249999999995</v>
      </c>
      <c r="AV1271" s="18"/>
      <c r="AW1271" s="18"/>
      <c r="AX1271" s="18"/>
      <c r="AY1271" s="18"/>
      <c r="AZ1271" s="18"/>
    </row>
    <row r="1272" spans="43:52" x14ac:dyDescent="0.25">
      <c r="AQ1272" s="26">
        <v>93500</v>
      </c>
      <c r="AR1272" s="18">
        <v>881.97499999999945</v>
      </c>
      <c r="AS1272" s="18">
        <v>2413.9749999999995</v>
      </c>
      <c r="AT1272" s="18">
        <v>1148.9749999999995</v>
      </c>
      <c r="AU1272" s="18">
        <v>1357.9749999999995</v>
      </c>
      <c r="AV1272" s="18"/>
      <c r="AW1272" s="18"/>
      <c r="AX1272" s="18"/>
      <c r="AY1272" s="18"/>
      <c r="AZ1272" s="18"/>
    </row>
    <row r="1273" spans="43:52" x14ac:dyDescent="0.25">
      <c r="AQ1273" s="26">
        <v>94000</v>
      </c>
      <c r="AR1273" s="18">
        <v>848.22499999999945</v>
      </c>
      <c r="AS1273" s="18">
        <v>2380.2249999999995</v>
      </c>
      <c r="AT1273" s="18">
        <v>1115.2249999999995</v>
      </c>
      <c r="AU1273" s="18">
        <v>1324.2249999999995</v>
      </c>
      <c r="AV1273" s="18"/>
      <c r="AW1273" s="18"/>
      <c r="AX1273" s="18"/>
      <c r="AY1273" s="18"/>
      <c r="AZ1273" s="18"/>
    </row>
    <row r="1274" spans="43:52" x14ac:dyDescent="0.25">
      <c r="AQ1274" s="26">
        <v>94500</v>
      </c>
      <c r="AR1274" s="18">
        <v>814.47499999999945</v>
      </c>
      <c r="AS1274" s="18">
        <v>2346.4749999999995</v>
      </c>
      <c r="AT1274" s="18">
        <v>1081.4749999999995</v>
      </c>
      <c r="AU1274" s="18">
        <v>1290.4749999999995</v>
      </c>
      <c r="AV1274" s="18"/>
      <c r="AW1274" s="18"/>
      <c r="AX1274" s="18"/>
      <c r="AY1274" s="18"/>
      <c r="AZ1274" s="18"/>
    </row>
    <row r="1275" spans="43:52" x14ac:dyDescent="0.25">
      <c r="AQ1275" s="26">
        <v>95000</v>
      </c>
      <c r="AR1275" s="18">
        <v>780.72499999999945</v>
      </c>
      <c r="AS1275" s="18">
        <v>2312.7249999999995</v>
      </c>
      <c r="AT1275" s="18">
        <v>1047.7249999999995</v>
      </c>
      <c r="AU1275" s="18">
        <v>1256.7249999999995</v>
      </c>
      <c r="AV1275" s="18"/>
      <c r="AW1275" s="18"/>
      <c r="AX1275" s="18"/>
      <c r="AY1275" s="18"/>
      <c r="AZ1275" s="18"/>
    </row>
    <row r="1276" spans="43:52" x14ac:dyDescent="0.25">
      <c r="AQ1276" s="26">
        <v>95500</v>
      </c>
      <c r="AR1276" s="18">
        <v>746.97499999999945</v>
      </c>
      <c r="AS1276" s="18">
        <v>2278.9749999999995</v>
      </c>
      <c r="AT1276" s="18">
        <v>1013.9749999999995</v>
      </c>
      <c r="AU1276" s="18">
        <v>1222.9749999999995</v>
      </c>
      <c r="AV1276" s="18"/>
      <c r="AW1276" s="18"/>
      <c r="AX1276" s="18"/>
      <c r="AY1276" s="18"/>
      <c r="AZ1276" s="18"/>
    </row>
    <row r="1277" spans="43:52" x14ac:dyDescent="0.25">
      <c r="AQ1277" s="26">
        <v>96000</v>
      </c>
      <c r="AR1277" s="18">
        <v>713.22499999999945</v>
      </c>
      <c r="AS1277" s="18">
        <v>2245.2249999999995</v>
      </c>
      <c r="AT1277" s="18">
        <v>980.22499999999945</v>
      </c>
      <c r="AU1277" s="18">
        <v>1189.2249999999995</v>
      </c>
      <c r="AV1277" s="18"/>
      <c r="AW1277" s="18"/>
      <c r="AX1277" s="18"/>
      <c r="AY1277" s="18"/>
      <c r="AZ1277" s="18"/>
    </row>
    <row r="1278" spans="43:52" x14ac:dyDescent="0.25">
      <c r="AQ1278" s="26">
        <v>96500</v>
      </c>
      <c r="AR1278" s="18">
        <v>679.47499999999945</v>
      </c>
      <c r="AS1278" s="18">
        <v>2211.4749999999995</v>
      </c>
      <c r="AT1278" s="18">
        <v>946.47499999999945</v>
      </c>
      <c r="AU1278" s="18">
        <v>1155.4749999999995</v>
      </c>
      <c r="AV1278" s="18"/>
      <c r="AW1278" s="18"/>
      <c r="AX1278" s="18"/>
      <c r="AY1278" s="18"/>
      <c r="AZ1278" s="18"/>
    </row>
    <row r="1279" spans="43:52" x14ac:dyDescent="0.25">
      <c r="AQ1279" s="26">
        <v>97000</v>
      </c>
      <c r="AR1279" s="18">
        <v>645.72499999999945</v>
      </c>
      <c r="AS1279" s="18">
        <v>2177.7249999999995</v>
      </c>
      <c r="AT1279" s="18">
        <v>912.72499999999945</v>
      </c>
      <c r="AU1279" s="18">
        <v>1121.7249999999995</v>
      </c>
      <c r="AV1279" s="18"/>
      <c r="AW1279" s="18"/>
      <c r="AX1279" s="18"/>
      <c r="AY1279" s="18"/>
      <c r="AZ1279" s="18"/>
    </row>
    <row r="1280" spans="43:52" x14ac:dyDescent="0.25">
      <c r="AQ1280" s="26">
        <v>97500</v>
      </c>
      <c r="AR1280" s="18">
        <v>611.97499999999945</v>
      </c>
      <c r="AS1280" s="18">
        <v>2143.9749999999995</v>
      </c>
      <c r="AT1280" s="18">
        <v>878.97499999999945</v>
      </c>
      <c r="AU1280" s="18">
        <v>1087.9749999999995</v>
      </c>
      <c r="AV1280" s="18"/>
      <c r="AW1280" s="18"/>
      <c r="AX1280" s="18"/>
      <c r="AY1280" s="18"/>
      <c r="AZ1280" s="18"/>
    </row>
    <row r="1281" spans="43:52" x14ac:dyDescent="0.25">
      <c r="AQ1281" s="26">
        <v>98000</v>
      </c>
      <c r="AR1281" s="18">
        <v>578.22499999999945</v>
      </c>
      <c r="AS1281" s="18">
        <v>2110.2249999999995</v>
      </c>
      <c r="AT1281" s="18">
        <v>845.22499999999945</v>
      </c>
      <c r="AU1281" s="18">
        <v>1054.2249999999995</v>
      </c>
      <c r="AV1281" s="18"/>
      <c r="AW1281" s="18"/>
      <c r="AX1281" s="18"/>
      <c r="AY1281" s="18"/>
      <c r="AZ1281" s="18"/>
    </row>
    <row r="1282" spans="43:52" x14ac:dyDescent="0.25">
      <c r="AQ1282" s="26">
        <v>98500</v>
      </c>
      <c r="AR1282" s="18">
        <v>544.47499999999945</v>
      </c>
      <c r="AS1282" s="18">
        <v>2076.4749999999995</v>
      </c>
      <c r="AT1282" s="18">
        <v>811.47499999999945</v>
      </c>
      <c r="AU1282" s="18">
        <v>1020.4749999999995</v>
      </c>
      <c r="AV1282" s="18"/>
      <c r="AW1282" s="18"/>
      <c r="AX1282" s="18"/>
      <c r="AY1282" s="18"/>
      <c r="AZ1282" s="18"/>
    </row>
    <row r="1283" spans="43:52" x14ac:dyDescent="0.25">
      <c r="AQ1283" s="26">
        <v>99000</v>
      </c>
      <c r="AR1283" s="18">
        <v>510.72499999999945</v>
      </c>
      <c r="AS1283" s="18">
        <v>2042.7249999999995</v>
      </c>
      <c r="AT1283" s="18">
        <v>777.72499999999945</v>
      </c>
      <c r="AU1283" s="18">
        <v>986.72499999999945</v>
      </c>
      <c r="AV1283" s="18"/>
      <c r="AW1283" s="18"/>
      <c r="AX1283" s="18"/>
      <c r="AY1283" s="18"/>
      <c r="AZ1283" s="18"/>
    </row>
    <row r="1284" spans="43:52" x14ac:dyDescent="0.25">
      <c r="AQ1284" s="26">
        <v>99500</v>
      </c>
      <c r="AR1284" s="18">
        <v>476.97499999999945</v>
      </c>
      <c r="AS1284" s="18">
        <v>2008.9749999999995</v>
      </c>
      <c r="AT1284" s="18">
        <v>743.97499999999945</v>
      </c>
      <c r="AU1284" s="18">
        <v>952.97499999999945</v>
      </c>
      <c r="AV1284" s="18"/>
      <c r="AW1284" s="18"/>
      <c r="AX1284" s="18"/>
      <c r="AY1284" s="18"/>
      <c r="AZ1284" s="18"/>
    </row>
    <row r="1285" spans="43:52" x14ac:dyDescent="0.25">
      <c r="AQ1285" s="26">
        <v>100000</v>
      </c>
      <c r="AR1285" s="18">
        <v>443.22499999999945</v>
      </c>
      <c r="AS1285" s="18">
        <v>1975.2249999999995</v>
      </c>
      <c r="AT1285" s="18">
        <v>710.22499999999945</v>
      </c>
      <c r="AU1285" s="18">
        <v>919.22499999999945</v>
      </c>
      <c r="AV1285" s="18"/>
      <c r="AW1285" s="18"/>
      <c r="AX1285" s="18"/>
      <c r="AY1285" s="18"/>
      <c r="AZ1285" s="18"/>
    </row>
    <row r="1286" spans="43:52" x14ac:dyDescent="0.25">
      <c r="AQ1286" s="26">
        <v>100500</v>
      </c>
      <c r="AR1286" s="18">
        <v>409.47499999999945</v>
      </c>
      <c r="AS1286" s="18">
        <v>1941.4749999999995</v>
      </c>
      <c r="AT1286" s="18">
        <v>676.47499999999945</v>
      </c>
      <c r="AU1286" s="18">
        <v>885.47499999999945</v>
      </c>
      <c r="AV1286" s="18"/>
      <c r="AW1286" s="18"/>
      <c r="AX1286" s="18"/>
      <c r="AY1286" s="18"/>
      <c r="AZ1286" s="18"/>
    </row>
    <row r="1287" spans="43:52" x14ac:dyDescent="0.25">
      <c r="AQ1287" s="26">
        <v>101000</v>
      </c>
      <c r="AR1287" s="18">
        <v>375.72499999999945</v>
      </c>
      <c r="AS1287" s="18">
        <v>1907.7249999999995</v>
      </c>
      <c r="AT1287" s="18">
        <v>642.72499999999945</v>
      </c>
      <c r="AU1287" s="18">
        <v>851.72499999999945</v>
      </c>
      <c r="AV1287" s="18"/>
      <c r="AW1287" s="18"/>
      <c r="AX1287" s="18"/>
      <c r="AY1287" s="18"/>
      <c r="AZ1287" s="18"/>
    </row>
    <row r="1288" spans="43:52" x14ac:dyDescent="0.25">
      <c r="AQ1288" s="26">
        <v>101500</v>
      </c>
      <c r="AR1288" s="18">
        <v>341.97499999999945</v>
      </c>
      <c r="AS1288" s="18">
        <v>1873.9749999999995</v>
      </c>
      <c r="AT1288" s="18">
        <v>608.97499999999945</v>
      </c>
      <c r="AU1288" s="18">
        <v>817.97499999999945</v>
      </c>
      <c r="AV1288" s="18"/>
      <c r="AW1288" s="18"/>
      <c r="AX1288" s="18"/>
      <c r="AY1288" s="18"/>
      <c r="AZ1288" s="18"/>
    </row>
    <row r="1289" spans="43:52" x14ac:dyDescent="0.25">
      <c r="AQ1289" s="26">
        <v>102000</v>
      </c>
      <c r="AR1289" s="18">
        <v>308.22499999999945</v>
      </c>
      <c r="AS1289" s="18">
        <v>1840.2249999999995</v>
      </c>
      <c r="AT1289" s="18">
        <v>575.22499999999945</v>
      </c>
      <c r="AU1289" s="18">
        <v>784.22499999999945</v>
      </c>
      <c r="AV1289" s="18"/>
      <c r="AW1289" s="18"/>
      <c r="AX1289" s="18"/>
      <c r="AY1289" s="18"/>
      <c r="AZ1289" s="18"/>
    </row>
    <row r="1290" spans="43:52" x14ac:dyDescent="0.25">
      <c r="AQ1290" s="26">
        <v>102500</v>
      </c>
      <c r="AR1290" s="18">
        <v>274.47499999999945</v>
      </c>
      <c r="AS1290" s="18">
        <v>1806.4749999999995</v>
      </c>
      <c r="AT1290" s="18">
        <v>541.47499999999945</v>
      </c>
      <c r="AU1290" s="18">
        <v>750.47499999999945</v>
      </c>
      <c r="AV1290" s="18"/>
      <c r="AW1290" s="18"/>
      <c r="AX1290" s="18"/>
      <c r="AY1290" s="18"/>
      <c r="AZ1290" s="18"/>
    </row>
    <row r="1291" spans="43:52" x14ac:dyDescent="0.25">
      <c r="AQ1291" s="26">
        <v>103000</v>
      </c>
      <c r="AR1291" s="18">
        <v>240.72499999999945</v>
      </c>
      <c r="AS1291" s="18">
        <v>1772.7249999999995</v>
      </c>
      <c r="AT1291" s="18">
        <v>507.72499999999945</v>
      </c>
      <c r="AU1291" s="18">
        <v>716.72499999999945</v>
      </c>
      <c r="AV1291" s="18"/>
      <c r="AW1291" s="18"/>
      <c r="AX1291" s="18"/>
      <c r="AY1291" s="18"/>
      <c r="AZ1291" s="18"/>
    </row>
    <row r="1292" spans="43:52" x14ac:dyDescent="0.25">
      <c r="AQ1292" s="26">
        <v>103500</v>
      </c>
      <c r="AR1292" s="18">
        <v>206.97499999999945</v>
      </c>
      <c r="AS1292" s="18">
        <v>1738.9749999999995</v>
      </c>
      <c r="AT1292" s="18">
        <v>473.97499999999945</v>
      </c>
      <c r="AU1292" s="18">
        <v>682.97499999999945</v>
      </c>
      <c r="AV1292" s="18"/>
      <c r="AW1292" s="18"/>
      <c r="AX1292" s="18"/>
      <c r="AY1292" s="18"/>
      <c r="AZ1292" s="18"/>
    </row>
    <row r="1293" spans="43:52" x14ac:dyDescent="0.25">
      <c r="AQ1293" s="26">
        <v>104000</v>
      </c>
      <c r="AR1293" s="18">
        <v>173.22499999999945</v>
      </c>
      <c r="AS1293" s="18">
        <v>1705.2249999999995</v>
      </c>
      <c r="AT1293" s="18">
        <v>440.22499999999945</v>
      </c>
      <c r="AU1293" s="18">
        <v>649.22499999999945</v>
      </c>
      <c r="AV1293" s="18"/>
      <c r="AW1293" s="18"/>
      <c r="AX1293" s="18"/>
      <c r="AY1293" s="18"/>
      <c r="AZ1293" s="18"/>
    </row>
    <row r="1294" spans="43:52" x14ac:dyDescent="0.25">
      <c r="AQ1294" s="26">
        <v>104500</v>
      </c>
      <c r="AR1294" s="18">
        <v>139.47499999999945</v>
      </c>
      <c r="AS1294" s="18">
        <v>1671.4749999999995</v>
      </c>
      <c r="AT1294" s="18">
        <v>406.47499999999945</v>
      </c>
      <c r="AU1294" s="18">
        <v>615.47499999999945</v>
      </c>
      <c r="AV1294" s="18"/>
      <c r="AW1294" s="18"/>
      <c r="AX1294" s="18"/>
      <c r="AY1294" s="18"/>
      <c r="AZ1294" s="18"/>
    </row>
    <row r="1295" spans="43:52" x14ac:dyDescent="0.25">
      <c r="AQ1295" s="26">
        <v>105000</v>
      </c>
      <c r="AR1295" s="18">
        <v>105.72499999999945</v>
      </c>
      <c r="AS1295" s="18">
        <v>1637.7249999999995</v>
      </c>
      <c r="AT1295" s="18">
        <v>372.72499999999945</v>
      </c>
      <c r="AU1295" s="18">
        <v>581.72499999999945</v>
      </c>
      <c r="AV1295" s="18"/>
      <c r="AW1295" s="18"/>
      <c r="AX1295" s="18"/>
      <c r="AY1295" s="18"/>
      <c r="AZ1295" s="18"/>
    </row>
    <row r="1296" spans="43:52" x14ac:dyDescent="0.25">
      <c r="AQ1296" s="26">
        <v>105500</v>
      </c>
      <c r="AR1296" s="18">
        <v>71.974999999999454</v>
      </c>
      <c r="AS1296" s="18">
        <v>1603.9749999999995</v>
      </c>
      <c r="AT1296" s="18">
        <v>338.97499999999945</v>
      </c>
      <c r="AU1296" s="18">
        <v>547.97499999999945</v>
      </c>
      <c r="AV1296" s="18"/>
      <c r="AW1296" s="18"/>
      <c r="AX1296" s="18"/>
      <c r="AY1296" s="18"/>
      <c r="AZ1296" s="18"/>
    </row>
    <row r="1297" spans="43:52" x14ac:dyDescent="0.25">
      <c r="AQ1297" s="26">
        <v>106000</v>
      </c>
      <c r="AR1297" s="18">
        <v>38.224999999999454</v>
      </c>
      <c r="AS1297" s="18">
        <v>1570.2249999999995</v>
      </c>
      <c r="AT1297" s="18">
        <v>305.22499999999945</v>
      </c>
      <c r="AU1297" s="18">
        <v>514.22499999999945</v>
      </c>
      <c r="AV1297" s="18"/>
      <c r="AW1297" s="18"/>
      <c r="AX1297" s="18"/>
      <c r="AY1297" s="18"/>
      <c r="AZ1297" s="18"/>
    </row>
    <row r="1298" spans="43:52" x14ac:dyDescent="0.25">
      <c r="AQ1298" s="26">
        <v>106500</v>
      </c>
      <c r="AR1298" s="18"/>
      <c r="AS1298" s="18">
        <v>1536.4749999999995</v>
      </c>
      <c r="AT1298" s="18">
        <v>271.47499999999945</v>
      </c>
      <c r="AU1298" s="18">
        <v>480.47499999999945</v>
      </c>
      <c r="AV1298" s="18"/>
      <c r="AW1298" s="18"/>
      <c r="AX1298" s="18"/>
      <c r="AY1298" s="18"/>
      <c r="AZ1298" s="18"/>
    </row>
    <row r="1299" spans="43:52" x14ac:dyDescent="0.25">
      <c r="AQ1299" s="26">
        <v>107000</v>
      </c>
      <c r="AR1299" s="18"/>
      <c r="AS1299" s="18">
        <v>1502.7249999999995</v>
      </c>
      <c r="AT1299" s="18">
        <v>237.72499999999945</v>
      </c>
      <c r="AU1299" s="18">
        <v>446.72499999999945</v>
      </c>
      <c r="AV1299" s="18"/>
      <c r="AW1299" s="18"/>
      <c r="AX1299" s="18"/>
      <c r="AY1299" s="18"/>
      <c r="AZ1299" s="18"/>
    </row>
    <row r="1300" spans="43:52" x14ac:dyDescent="0.25">
      <c r="AQ1300" s="26">
        <v>107500</v>
      </c>
      <c r="AR1300" s="18"/>
      <c r="AS1300" s="18">
        <v>1468.9749999999995</v>
      </c>
      <c r="AT1300" s="18">
        <v>203.97499999999945</v>
      </c>
      <c r="AU1300" s="18">
        <v>412.97499999999945</v>
      </c>
      <c r="AV1300" s="18"/>
      <c r="AW1300" s="18"/>
      <c r="AX1300" s="18"/>
      <c r="AY1300" s="18"/>
      <c r="AZ1300" s="18"/>
    </row>
    <row r="1301" spans="43:52" x14ac:dyDescent="0.25">
      <c r="AQ1301" s="26">
        <v>108000</v>
      </c>
      <c r="AR1301" s="18"/>
      <c r="AS1301" s="18">
        <v>1435.2249999999995</v>
      </c>
      <c r="AT1301" s="18">
        <v>170.22499999999945</v>
      </c>
      <c r="AU1301" s="18">
        <v>379.22499999999945</v>
      </c>
      <c r="AV1301" s="18"/>
      <c r="AW1301" s="18"/>
      <c r="AX1301" s="18"/>
      <c r="AY1301" s="18"/>
      <c r="AZ1301" s="18"/>
    </row>
    <row r="1302" spans="43:52" x14ac:dyDescent="0.25">
      <c r="AQ1302" s="26">
        <v>108500</v>
      </c>
      <c r="AR1302" s="18"/>
      <c r="AS1302" s="18">
        <v>1401.4749999999995</v>
      </c>
      <c r="AT1302" s="18">
        <v>136.47499999999945</v>
      </c>
      <c r="AU1302" s="18">
        <v>345.47499999999945</v>
      </c>
      <c r="AV1302" s="18"/>
      <c r="AW1302" s="18"/>
      <c r="AX1302" s="18"/>
      <c r="AY1302" s="18"/>
      <c r="AZ1302" s="18"/>
    </row>
    <row r="1303" spans="43:52" x14ac:dyDescent="0.25">
      <c r="AQ1303" s="26">
        <v>109000</v>
      </c>
      <c r="AR1303" s="18"/>
      <c r="AS1303" s="18">
        <v>1367.7249999999995</v>
      </c>
      <c r="AT1303" s="18">
        <v>102.72499999999945</v>
      </c>
      <c r="AU1303" s="18">
        <v>311.72499999999945</v>
      </c>
      <c r="AV1303" s="18"/>
      <c r="AW1303" s="18"/>
      <c r="AX1303" s="18"/>
      <c r="AY1303" s="18"/>
      <c r="AZ1303" s="18"/>
    </row>
    <row r="1304" spans="43:52" x14ac:dyDescent="0.25">
      <c r="AQ1304" s="26">
        <v>109500</v>
      </c>
      <c r="AR1304" s="18"/>
      <c r="AS1304" s="18">
        <v>1333.9749999999995</v>
      </c>
      <c r="AT1304" s="18">
        <v>68.974999999999454</v>
      </c>
      <c r="AU1304" s="18">
        <v>277.97499999999945</v>
      </c>
      <c r="AV1304" s="18"/>
      <c r="AW1304" s="18"/>
      <c r="AX1304" s="18"/>
      <c r="AY1304" s="18"/>
      <c r="AZ1304" s="18"/>
    </row>
    <row r="1305" spans="43:52" x14ac:dyDescent="0.25">
      <c r="AQ1305" s="26">
        <v>110000</v>
      </c>
      <c r="AR1305" s="18"/>
      <c r="AS1305" s="18">
        <v>1300.2249999999995</v>
      </c>
      <c r="AT1305" s="18">
        <v>35.224999999999454</v>
      </c>
      <c r="AU1305" s="18">
        <v>244.22499999999945</v>
      </c>
      <c r="AV1305" s="18"/>
      <c r="AW1305" s="18"/>
      <c r="AX1305" s="18"/>
      <c r="AY1305" s="18"/>
      <c r="AZ1305" s="18"/>
    </row>
    <row r="1306" spans="43:52" x14ac:dyDescent="0.25">
      <c r="AQ1306" s="26">
        <v>110500</v>
      </c>
      <c r="AR1306" s="18"/>
      <c r="AS1306" s="18">
        <v>1266.4749999999995</v>
      </c>
      <c r="AT1306" s="18"/>
      <c r="AU1306" s="18">
        <v>210.47499999999945</v>
      </c>
      <c r="AV1306" s="18"/>
      <c r="AW1306" s="18"/>
      <c r="AX1306" s="18"/>
      <c r="AY1306" s="18"/>
      <c r="AZ1306" s="18"/>
    </row>
    <row r="1307" spans="43:52" x14ac:dyDescent="0.25">
      <c r="AQ1307" s="26">
        <v>111000</v>
      </c>
      <c r="AR1307" s="18"/>
      <c r="AS1307" s="18">
        <v>1232.7249999999995</v>
      </c>
      <c r="AT1307" s="18"/>
      <c r="AU1307" s="18">
        <v>176.72499999999945</v>
      </c>
      <c r="AV1307" s="18"/>
      <c r="AW1307" s="18"/>
      <c r="AX1307" s="18"/>
      <c r="AY1307" s="18"/>
      <c r="AZ1307" s="18"/>
    </row>
    <row r="1308" spans="43:52" x14ac:dyDescent="0.25">
      <c r="AQ1308" s="26">
        <v>111500</v>
      </c>
      <c r="AR1308" s="18"/>
      <c r="AS1308" s="18">
        <v>1198.9749999999995</v>
      </c>
      <c r="AT1308" s="18"/>
      <c r="AU1308" s="18">
        <v>142.97499999999945</v>
      </c>
      <c r="AV1308" s="18"/>
      <c r="AW1308" s="18"/>
      <c r="AX1308" s="18"/>
      <c r="AY1308" s="18"/>
      <c r="AZ1308" s="93"/>
    </row>
    <row r="1309" spans="43:52" x14ac:dyDescent="0.25">
      <c r="AQ1309" s="26">
        <v>112000</v>
      </c>
      <c r="AR1309" s="18"/>
      <c r="AS1309" s="18">
        <v>1165.2249999999995</v>
      </c>
      <c r="AT1309" s="18"/>
      <c r="AU1309" s="18">
        <v>109.22499999999945</v>
      </c>
      <c r="AV1309" s="18"/>
      <c r="AW1309" s="18"/>
      <c r="AX1309" s="18"/>
      <c r="AY1309" s="18"/>
      <c r="AZ1309" s="18"/>
    </row>
    <row r="1310" spans="43:52" x14ac:dyDescent="0.25">
      <c r="AQ1310" s="26">
        <v>112500</v>
      </c>
      <c r="AR1310" s="18"/>
      <c r="AS1310" s="18">
        <v>1131.4749999999995</v>
      </c>
      <c r="AT1310" s="18"/>
      <c r="AU1310" s="18">
        <v>75.474999999999454</v>
      </c>
      <c r="AV1310" s="18"/>
      <c r="AW1310" s="18"/>
      <c r="AX1310" s="18"/>
      <c r="AY1310" s="18"/>
      <c r="AZ1310" s="18"/>
    </row>
    <row r="1311" spans="43:52" x14ac:dyDescent="0.25">
      <c r="AQ1311" s="26">
        <v>113000</v>
      </c>
      <c r="AR1311" s="18"/>
      <c r="AS1311" s="18">
        <v>1097.7249999999995</v>
      </c>
      <c r="AT1311" s="18"/>
      <c r="AU1311" s="18">
        <v>41.724999999999454</v>
      </c>
      <c r="AV1311" s="18"/>
      <c r="AW1311" s="18"/>
      <c r="AX1311" s="18"/>
      <c r="AY1311" s="18"/>
      <c r="AZ1311" s="18"/>
    </row>
    <row r="1312" spans="43:52" x14ac:dyDescent="0.25">
      <c r="AQ1312" s="26">
        <v>113500</v>
      </c>
      <c r="AR1312" s="18"/>
      <c r="AS1312" s="18">
        <v>1063.9749999999995</v>
      </c>
      <c r="AT1312" s="18"/>
      <c r="AU1312" s="18"/>
      <c r="AV1312" s="18"/>
      <c r="AW1312" s="18"/>
      <c r="AX1312" s="18"/>
      <c r="AY1312" s="18"/>
      <c r="AZ1312" s="18"/>
    </row>
    <row r="1313" spans="43:52" x14ac:dyDescent="0.25">
      <c r="AQ1313" s="26">
        <v>114000</v>
      </c>
      <c r="AR1313" s="18"/>
      <c r="AS1313" s="18">
        <v>1030.2249999999995</v>
      </c>
      <c r="AT1313" s="18"/>
      <c r="AU1313" s="18"/>
      <c r="AV1313" s="18"/>
      <c r="AW1313" s="18"/>
      <c r="AX1313" s="18"/>
      <c r="AY1313" s="18"/>
      <c r="AZ1313" s="18"/>
    </row>
    <row r="1314" spans="43:52" x14ac:dyDescent="0.25">
      <c r="AQ1314" s="26">
        <v>114500</v>
      </c>
      <c r="AR1314" s="18"/>
      <c r="AS1314" s="18">
        <v>996.47499999999945</v>
      </c>
      <c r="AT1314" s="18"/>
      <c r="AU1314" s="18"/>
      <c r="AV1314" s="18"/>
      <c r="AW1314" s="18"/>
      <c r="AX1314" s="18"/>
      <c r="AY1314" s="18"/>
      <c r="AZ1314" s="18"/>
    </row>
    <row r="1315" spans="43:52" x14ac:dyDescent="0.25">
      <c r="AQ1315" s="26">
        <v>115000</v>
      </c>
      <c r="AR1315" s="18"/>
      <c r="AS1315" s="18">
        <v>962.72499999999945</v>
      </c>
      <c r="AT1315" s="18"/>
      <c r="AU1315" s="18"/>
      <c r="AV1315" s="18"/>
      <c r="AW1315" s="18"/>
      <c r="AX1315" s="18"/>
      <c r="AY1315" s="18"/>
      <c r="AZ1315" s="18"/>
    </row>
    <row r="1316" spans="43:52" x14ac:dyDescent="0.25">
      <c r="AQ1316" s="26">
        <v>115500</v>
      </c>
      <c r="AR1316" s="18"/>
      <c r="AS1316" s="18">
        <v>928.97499999999945</v>
      </c>
      <c r="AT1316" s="18"/>
      <c r="AU1316" s="18"/>
      <c r="AV1316" s="18"/>
      <c r="AW1316" s="18"/>
      <c r="AX1316" s="18"/>
      <c r="AY1316" s="18"/>
      <c r="AZ1316" s="18"/>
    </row>
    <row r="1317" spans="43:52" x14ac:dyDescent="0.25">
      <c r="AQ1317" s="26">
        <v>116000</v>
      </c>
      <c r="AR1317" s="18"/>
      <c r="AS1317" s="18">
        <v>895.22499999999945</v>
      </c>
      <c r="AT1317" s="18"/>
      <c r="AU1317" s="18"/>
      <c r="AV1317" s="18"/>
      <c r="AW1317" s="18"/>
      <c r="AX1317" s="18"/>
      <c r="AY1317" s="18"/>
      <c r="AZ1317" s="18"/>
    </row>
    <row r="1318" spans="43:52" x14ac:dyDescent="0.25">
      <c r="AQ1318" s="26">
        <v>116500</v>
      </c>
      <c r="AR1318" s="18"/>
      <c r="AS1318" s="18">
        <v>861.47499999999945</v>
      </c>
      <c r="AT1318" s="18"/>
      <c r="AU1318" s="18"/>
      <c r="AV1318" s="18"/>
      <c r="AW1318" s="18"/>
      <c r="AX1318" s="18"/>
      <c r="AY1318" s="18"/>
      <c r="AZ1318" s="18"/>
    </row>
    <row r="1319" spans="43:52" x14ac:dyDescent="0.25">
      <c r="AQ1319" s="26">
        <v>117000</v>
      </c>
      <c r="AR1319" s="18"/>
      <c r="AS1319" s="18">
        <v>827.72499999999945</v>
      </c>
      <c r="AT1319" s="18"/>
      <c r="AU1319" s="18"/>
      <c r="AV1319" s="18"/>
      <c r="AW1319" s="18"/>
      <c r="AX1319" s="18"/>
      <c r="AY1319" s="18"/>
      <c r="AZ1319" s="18"/>
    </row>
    <row r="1320" spans="43:52" x14ac:dyDescent="0.25">
      <c r="AQ1320" s="26">
        <v>117500</v>
      </c>
      <c r="AR1320" s="18"/>
      <c r="AS1320" s="18">
        <v>793.97499999999945</v>
      </c>
      <c r="AT1320" s="18"/>
      <c r="AU1320" s="18"/>
      <c r="AV1320" s="18"/>
      <c r="AW1320" s="18"/>
      <c r="AX1320" s="18"/>
      <c r="AY1320" s="18"/>
      <c r="AZ1320" s="18"/>
    </row>
    <row r="1321" spans="43:52" x14ac:dyDescent="0.25">
      <c r="AQ1321" s="26">
        <v>118000</v>
      </c>
      <c r="AR1321" s="18"/>
      <c r="AS1321" s="18">
        <v>760.22499999999945</v>
      </c>
      <c r="AT1321" s="18"/>
      <c r="AU1321" s="18"/>
      <c r="AV1321" s="18"/>
      <c r="AW1321" s="18"/>
      <c r="AX1321" s="18"/>
      <c r="AY1321" s="18"/>
      <c r="AZ1321" s="18"/>
    </row>
    <row r="1322" spans="43:52" x14ac:dyDescent="0.25">
      <c r="AQ1322" s="26">
        <v>118500</v>
      </c>
      <c r="AR1322" s="18"/>
      <c r="AS1322" s="18">
        <v>726.47499999999945</v>
      </c>
      <c r="AT1322" s="18"/>
      <c r="AU1322" s="18"/>
      <c r="AV1322" s="18"/>
      <c r="AW1322" s="18"/>
      <c r="AX1322" s="18"/>
      <c r="AY1322" s="18"/>
      <c r="AZ1322" s="18"/>
    </row>
    <row r="1323" spans="43:52" x14ac:dyDescent="0.25">
      <c r="AQ1323" s="26">
        <v>119000</v>
      </c>
      <c r="AR1323" s="18"/>
      <c r="AS1323" s="18">
        <v>692.72499999999945</v>
      </c>
      <c r="AT1323" s="18"/>
      <c r="AU1323" s="18"/>
      <c r="AV1323" s="18"/>
      <c r="AW1323" s="18"/>
      <c r="AX1323" s="18"/>
      <c r="AY1323" s="18"/>
      <c r="AZ1323" s="18"/>
    </row>
    <row r="1324" spans="43:52" x14ac:dyDescent="0.25">
      <c r="AQ1324" s="26">
        <v>119500</v>
      </c>
      <c r="AR1324" s="18"/>
      <c r="AS1324" s="18">
        <v>658.97499999999945</v>
      </c>
      <c r="AT1324" s="18"/>
      <c r="AU1324" s="18"/>
      <c r="AV1324" s="18"/>
      <c r="AW1324" s="18"/>
      <c r="AX1324" s="18"/>
      <c r="AY1324" s="18"/>
      <c r="AZ1324" s="18"/>
    </row>
    <row r="1325" spans="43:52" x14ac:dyDescent="0.25">
      <c r="AQ1325" s="26">
        <v>120000</v>
      </c>
      <c r="AR1325" s="18"/>
      <c r="AS1325" s="18">
        <v>625.22499999999945</v>
      </c>
      <c r="AT1325" s="18"/>
      <c r="AU1325" s="18"/>
      <c r="AV1325" s="18"/>
      <c r="AW1325" s="18"/>
      <c r="AX1325" s="18"/>
      <c r="AY1325" s="18"/>
      <c r="AZ1325" s="18"/>
    </row>
    <row r="1326" spans="43:52" x14ac:dyDescent="0.25">
      <c r="AQ1326" s="26">
        <v>120500</v>
      </c>
      <c r="AR1326" s="18"/>
      <c r="AS1326" s="18">
        <v>591.47499999999945</v>
      </c>
      <c r="AT1326" s="18"/>
      <c r="AU1326" s="18"/>
      <c r="AV1326" s="18"/>
      <c r="AW1326" s="18"/>
      <c r="AX1326" s="18"/>
      <c r="AY1326" s="18"/>
      <c r="AZ1326" s="18"/>
    </row>
    <row r="1327" spans="43:52" x14ac:dyDescent="0.25">
      <c r="AQ1327" s="26">
        <v>121000</v>
      </c>
      <c r="AR1327" s="18"/>
      <c r="AS1327" s="18">
        <v>557.72499999999945</v>
      </c>
      <c r="AT1327" s="18"/>
      <c r="AU1327" s="18"/>
      <c r="AV1327" s="18"/>
      <c r="AW1327" s="18"/>
      <c r="AX1327" s="18"/>
      <c r="AY1327" s="18"/>
      <c r="AZ1327" s="18"/>
    </row>
    <row r="1328" spans="43:52" x14ac:dyDescent="0.25">
      <c r="AQ1328" s="26">
        <v>121500</v>
      </c>
      <c r="AR1328" s="18"/>
      <c r="AS1328" s="18">
        <v>523.97499999999945</v>
      </c>
      <c r="AT1328" s="18"/>
      <c r="AU1328" s="18"/>
      <c r="AV1328" s="18"/>
      <c r="AW1328" s="18"/>
      <c r="AX1328" s="18"/>
      <c r="AY1328" s="18"/>
      <c r="AZ1328" s="18"/>
    </row>
    <row r="1329" spans="43:52" x14ac:dyDescent="0.25">
      <c r="AQ1329" s="26">
        <v>122000</v>
      </c>
      <c r="AR1329" s="18"/>
      <c r="AS1329" s="18">
        <v>490.22499999999945</v>
      </c>
      <c r="AT1329" s="18"/>
      <c r="AU1329" s="18"/>
      <c r="AV1329" s="18"/>
      <c r="AW1329" s="18"/>
      <c r="AX1329" s="18"/>
      <c r="AY1329" s="18"/>
      <c r="AZ1329" s="18"/>
    </row>
    <row r="1330" spans="43:52" x14ac:dyDescent="0.25">
      <c r="AQ1330" s="26">
        <v>122500</v>
      </c>
      <c r="AR1330" s="18"/>
      <c r="AS1330" s="18">
        <v>456.47499999999945</v>
      </c>
      <c r="AT1330" s="18"/>
      <c r="AU1330" s="18"/>
      <c r="AV1330" s="18"/>
      <c r="AW1330" s="18"/>
      <c r="AX1330" s="18"/>
      <c r="AY1330" s="18"/>
      <c r="AZ1330" s="18"/>
    </row>
    <row r="1331" spans="43:52" x14ac:dyDescent="0.25">
      <c r="AQ1331" s="26">
        <v>123000</v>
      </c>
      <c r="AR1331" s="18"/>
      <c r="AS1331" s="18">
        <v>422.72499999999945</v>
      </c>
      <c r="AT1331" s="18"/>
      <c r="AU1331" s="18"/>
      <c r="AV1331" s="18"/>
      <c r="AW1331" s="18"/>
      <c r="AX1331" s="18"/>
      <c r="AY1331" s="18"/>
      <c r="AZ1331" s="18"/>
    </row>
    <row r="1332" spans="43:52" x14ac:dyDescent="0.25">
      <c r="AQ1332" s="26">
        <v>123500</v>
      </c>
      <c r="AR1332" s="18"/>
      <c r="AS1332" s="18">
        <v>388.97499999999945</v>
      </c>
      <c r="AT1332" s="18"/>
      <c r="AU1332" s="18"/>
      <c r="AV1332" s="18"/>
      <c r="AW1332" s="18"/>
      <c r="AX1332" s="18"/>
      <c r="AY1332" s="18"/>
      <c r="AZ1332" s="18"/>
    </row>
    <row r="1333" spans="43:52" x14ac:dyDescent="0.25">
      <c r="AQ1333" s="26">
        <v>124000</v>
      </c>
      <c r="AR1333" s="18"/>
      <c r="AS1333" s="18">
        <v>355.22499999999945</v>
      </c>
      <c r="AT1333" s="18"/>
      <c r="AU1333" s="18"/>
      <c r="AV1333" s="18"/>
      <c r="AW1333" s="18"/>
      <c r="AX1333" s="18"/>
      <c r="AY1333" s="18"/>
      <c r="AZ1333" s="18"/>
    </row>
    <row r="1334" spans="43:52" x14ac:dyDescent="0.25">
      <c r="AQ1334" s="26">
        <v>124500</v>
      </c>
      <c r="AR1334" s="18"/>
      <c r="AS1334" s="18">
        <v>321.47499999999945</v>
      </c>
      <c r="AT1334" s="18"/>
      <c r="AU1334" s="18"/>
      <c r="AV1334" s="18"/>
      <c r="AW1334" s="18"/>
      <c r="AX1334" s="18"/>
      <c r="AY1334" s="18"/>
      <c r="AZ1334" s="18"/>
    </row>
    <row r="1335" spans="43:52" x14ac:dyDescent="0.25">
      <c r="AQ1335" s="26">
        <v>125000</v>
      </c>
      <c r="AR1335" s="18"/>
      <c r="AS1335" s="18">
        <v>287.72499999999945</v>
      </c>
      <c r="AT1335" s="18"/>
      <c r="AU1335" s="18"/>
      <c r="AV1335" s="18"/>
      <c r="AW1335" s="18"/>
      <c r="AX1335" s="18"/>
      <c r="AY1335" s="18"/>
      <c r="AZ1335" s="18"/>
    </row>
    <row r="1336" spans="43:52" x14ac:dyDescent="0.25">
      <c r="AQ1336" s="26">
        <v>125500</v>
      </c>
      <c r="AR1336" s="18"/>
      <c r="AS1336" s="18">
        <v>253.97499999999945</v>
      </c>
      <c r="AT1336" s="18"/>
      <c r="AU1336" s="18"/>
      <c r="AV1336" s="18"/>
      <c r="AW1336" s="18"/>
      <c r="AX1336" s="18"/>
      <c r="AY1336" s="18"/>
      <c r="AZ1336" s="18"/>
    </row>
    <row r="1337" spans="43:52" x14ac:dyDescent="0.25">
      <c r="AQ1337" s="26">
        <v>126000</v>
      </c>
      <c r="AR1337" s="18"/>
      <c r="AS1337" s="18">
        <v>220.22499999999945</v>
      </c>
      <c r="AT1337" s="18"/>
      <c r="AU1337" s="18"/>
      <c r="AV1337" s="18"/>
      <c r="AW1337" s="18"/>
      <c r="AX1337" s="18"/>
      <c r="AY1337" s="18"/>
      <c r="AZ1337" s="18"/>
    </row>
    <row r="1338" spans="43:52" x14ac:dyDescent="0.25">
      <c r="AQ1338" s="26">
        <v>126500</v>
      </c>
      <c r="AR1338" s="18"/>
      <c r="AS1338" s="18">
        <v>186.47499999999945</v>
      </c>
      <c r="AT1338" s="18"/>
      <c r="AU1338" s="18"/>
      <c r="AV1338" s="18"/>
      <c r="AW1338" s="18"/>
      <c r="AX1338" s="18"/>
      <c r="AY1338" s="18"/>
      <c r="AZ1338" s="18"/>
    </row>
    <row r="1339" spans="43:52" x14ac:dyDescent="0.25">
      <c r="AQ1339" s="26">
        <v>127000</v>
      </c>
      <c r="AR1339" s="18"/>
      <c r="AS1339" s="18">
        <v>152.72499999999945</v>
      </c>
      <c r="AT1339" s="18"/>
      <c r="AU1339" s="18"/>
      <c r="AV1339" s="18"/>
      <c r="AW1339" s="18"/>
      <c r="AX1339" s="18"/>
      <c r="AY1339" s="18"/>
      <c r="AZ1339" s="18"/>
    </row>
    <row r="1340" spans="43:52" x14ac:dyDescent="0.25">
      <c r="AQ1340" s="26">
        <v>127500</v>
      </c>
      <c r="AR1340" s="18"/>
      <c r="AS1340" s="18">
        <v>118.97499999999945</v>
      </c>
      <c r="AT1340" s="18"/>
      <c r="AU1340" s="18"/>
      <c r="AV1340" s="18"/>
      <c r="AW1340" s="18"/>
      <c r="AX1340" s="18"/>
      <c r="AY1340" s="18"/>
      <c r="AZ1340" s="18"/>
    </row>
    <row r="1341" spans="43:52" x14ac:dyDescent="0.25">
      <c r="AQ1341" s="26">
        <v>128000</v>
      </c>
      <c r="AR1341" s="18"/>
      <c r="AS1341" s="18">
        <v>85.224999999999454</v>
      </c>
      <c r="AT1341" s="18"/>
      <c r="AU1341" s="18"/>
      <c r="AV1341" s="18"/>
      <c r="AW1341" s="18"/>
      <c r="AX1341" s="18"/>
      <c r="AY1341" s="18"/>
      <c r="AZ1341" s="18"/>
    </row>
    <row r="1342" spans="43:52" x14ac:dyDescent="0.25">
      <c r="AQ1342" s="26">
        <v>128500</v>
      </c>
      <c r="AR1342" s="18"/>
      <c r="AS1342" s="18">
        <v>51.474999999999454</v>
      </c>
      <c r="AT1342" s="18"/>
      <c r="AU1342" s="18"/>
      <c r="AV1342" s="18"/>
      <c r="AW1342" s="18"/>
      <c r="AX1342" s="18"/>
      <c r="AY1342" s="18"/>
      <c r="AZ1342" s="18"/>
    </row>
    <row r="1343" spans="43:52" x14ac:dyDescent="0.25">
      <c r="AZ1343" s="24" t="s">
        <v>165</v>
      </c>
    </row>
    <row r="1345" spans="43:52" x14ac:dyDescent="0.25">
      <c r="AQ1345" s="230" t="s">
        <v>822</v>
      </c>
      <c r="AR1345" s="231"/>
      <c r="AS1345" s="231"/>
      <c r="AT1345" s="231"/>
      <c r="AU1345" s="231"/>
      <c r="AV1345" s="231"/>
      <c r="AW1345" s="231"/>
      <c r="AX1345" s="231"/>
      <c r="AY1345" s="231"/>
      <c r="AZ1345" s="232"/>
    </row>
    <row r="1346" spans="43:52" x14ac:dyDescent="0.25">
      <c r="AQ1346" s="40" t="s">
        <v>245</v>
      </c>
      <c r="AR1346" s="40" t="s">
        <v>395</v>
      </c>
      <c r="AS1346" s="40" t="s">
        <v>396</v>
      </c>
      <c r="AT1346" s="40" t="s">
        <v>696</v>
      </c>
      <c r="AU1346" s="40" t="s">
        <v>697</v>
      </c>
      <c r="AV1346" s="40" t="s">
        <v>245</v>
      </c>
      <c r="AW1346" s="40" t="s">
        <v>397</v>
      </c>
      <c r="AX1346" s="40" t="s">
        <v>398</v>
      </c>
      <c r="AY1346" s="40" t="s">
        <v>698</v>
      </c>
      <c r="AZ1346" s="40" t="s">
        <v>755</v>
      </c>
    </row>
    <row r="1347" spans="43:52" x14ac:dyDescent="0.25">
      <c r="AQ1347" s="26">
        <v>26819</v>
      </c>
      <c r="AR1347" s="18">
        <v>5916</v>
      </c>
      <c r="AS1347" s="18">
        <v>8352</v>
      </c>
      <c r="AT1347" s="18">
        <v>6610</v>
      </c>
      <c r="AU1347" s="18">
        <v>6840</v>
      </c>
      <c r="AV1347" s="26">
        <v>35849</v>
      </c>
      <c r="AW1347" s="18">
        <v>2436</v>
      </c>
      <c r="AX1347" s="18">
        <v>4872</v>
      </c>
      <c r="AY1347" s="18">
        <v>3130</v>
      </c>
      <c r="AZ1347" s="18">
        <v>3360</v>
      </c>
    </row>
    <row r="1348" spans="43:52" x14ac:dyDescent="0.25">
      <c r="AQ1348" s="26">
        <v>27000</v>
      </c>
      <c r="AR1348" s="18">
        <v>5903.7825000000003</v>
      </c>
      <c r="AS1348" s="18">
        <v>8339.7824999999993</v>
      </c>
      <c r="AT1348" s="18">
        <v>6597.7825000000003</v>
      </c>
      <c r="AU1348" s="18">
        <v>6827.7825000000003</v>
      </c>
      <c r="AV1348" s="26">
        <v>36000</v>
      </c>
      <c r="AW1348" s="18">
        <v>2425.8074999999999</v>
      </c>
      <c r="AX1348" s="18">
        <v>4861.8074999999999</v>
      </c>
      <c r="AY1348" s="18">
        <v>3119.8074999999999</v>
      </c>
      <c r="AZ1348" s="18">
        <v>3349.8074999999999</v>
      </c>
    </row>
    <row r="1349" spans="43:52" x14ac:dyDescent="0.25">
      <c r="AQ1349" s="26">
        <v>27500</v>
      </c>
      <c r="AR1349" s="18">
        <v>5870.0325000000003</v>
      </c>
      <c r="AS1349" s="18">
        <v>8306.0324999999993</v>
      </c>
      <c r="AT1349" s="18">
        <v>6564.0325000000003</v>
      </c>
      <c r="AU1349" s="18">
        <v>6794.0325000000003</v>
      </c>
      <c r="AV1349" s="26">
        <v>36500</v>
      </c>
      <c r="AW1349" s="18">
        <v>2392.0574999999999</v>
      </c>
      <c r="AX1349" s="18">
        <v>4828.0574999999999</v>
      </c>
      <c r="AY1349" s="18">
        <v>3086.0574999999999</v>
      </c>
      <c r="AZ1349" s="18">
        <v>3316.0574999999999</v>
      </c>
    </row>
    <row r="1350" spans="43:52" x14ac:dyDescent="0.25">
      <c r="AQ1350" s="26">
        <v>28000</v>
      </c>
      <c r="AR1350" s="18">
        <v>5836.2825000000003</v>
      </c>
      <c r="AS1350" s="18">
        <v>8272.2824999999993</v>
      </c>
      <c r="AT1350" s="18">
        <v>6530.2825000000003</v>
      </c>
      <c r="AU1350" s="18">
        <v>6760.2825000000003</v>
      </c>
      <c r="AV1350" s="26">
        <v>37000</v>
      </c>
      <c r="AW1350" s="18">
        <v>2358.3074999999999</v>
      </c>
      <c r="AX1350" s="18">
        <v>4794.3074999999999</v>
      </c>
      <c r="AY1350" s="18">
        <v>3052.3074999999999</v>
      </c>
      <c r="AZ1350" s="18">
        <v>3282.3074999999999</v>
      </c>
    </row>
    <row r="1351" spans="43:52" x14ac:dyDescent="0.25">
      <c r="AQ1351" s="26">
        <v>28500</v>
      </c>
      <c r="AR1351" s="18">
        <v>5802.5325000000003</v>
      </c>
      <c r="AS1351" s="18">
        <v>8238.5324999999993</v>
      </c>
      <c r="AT1351" s="18">
        <v>6496.5325000000003</v>
      </c>
      <c r="AU1351" s="18">
        <v>6726.5325000000003</v>
      </c>
      <c r="AV1351" s="26">
        <v>37500</v>
      </c>
      <c r="AW1351" s="18">
        <v>2324.5574999999999</v>
      </c>
      <c r="AX1351" s="18">
        <v>4760.5574999999999</v>
      </c>
      <c r="AY1351" s="18">
        <v>3018.5574999999999</v>
      </c>
      <c r="AZ1351" s="18">
        <v>3248.5574999999999</v>
      </c>
    </row>
    <row r="1352" spans="43:52" x14ac:dyDescent="0.25">
      <c r="AQ1352" s="26">
        <v>29000</v>
      </c>
      <c r="AR1352" s="18">
        <v>5768.7825000000003</v>
      </c>
      <c r="AS1352" s="18">
        <v>8204.7824999999993</v>
      </c>
      <c r="AT1352" s="18">
        <v>6462.7825000000003</v>
      </c>
      <c r="AU1352" s="18">
        <v>6692.7825000000003</v>
      </c>
      <c r="AV1352" s="26">
        <v>38000</v>
      </c>
      <c r="AW1352" s="18">
        <v>2290.8074999999999</v>
      </c>
      <c r="AX1352" s="18">
        <v>4726.8074999999999</v>
      </c>
      <c r="AY1352" s="18">
        <v>2984.8074999999999</v>
      </c>
      <c r="AZ1352" s="18">
        <v>3214.8074999999999</v>
      </c>
    </row>
    <row r="1353" spans="43:52" x14ac:dyDescent="0.25">
      <c r="AQ1353" s="26">
        <v>29500</v>
      </c>
      <c r="AR1353" s="18">
        <v>5735.0325000000003</v>
      </c>
      <c r="AS1353" s="18">
        <v>8171.0325000000003</v>
      </c>
      <c r="AT1353" s="18">
        <v>6429.0325000000003</v>
      </c>
      <c r="AU1353" s="18">
        <v>6659.0325000000003</v>
      </c>
      <c r="AV1353" s="26">
        <v>38500</v>
      </c>
      <c r="AW1353" s="18">
        <v>2257.0574999999999</v>
      </c>
      <c r="AX1353" s="18">
        <v>4693.0574999999999</v>
      </c>
      <c r="AY1353" s="18">
        <v>2951.0574999999999</v>
      </c>
      <c r="AZ1353" s="18">
        <v>3181.0574999999999</v>
      </c>
    </row>
    <row r="1354" spans="43:52" x14ac:dyDescent="0.25">
      <c r="AQ1354" s="26">
        <v>30000</v>
      </c>
      <c r="AR1354" s="18">
        <v>5701.2825000000003</v>
      </c>
      <c r="AS1354" s="18">
        <v>8137.2825000000003</v>
      </c>
      <c r="AT1354" s="18">
        <v>6395.2825000000003</v>
      </c>
      <c r="AU1354" s="18">
        <v>6625.2825000000003</v>
      </c>
      <c r="AV1354" s="26">
        <v>39000</v>
      </c>
      <c r="AW1354" s="18">
        <v>2223.3074999999999</v>
      </c>
      <c r="AX1354" s="18">
        <v>4659.3074999999999</v>
      </c>
      <c r="AY1354" s="18">
        <v>2917.3074999999999</v>
      </c>
      <c r="AZ1354" s="18">
        <v>3147.3074999999999</v>
      </c>
    </row>
    <row r="1355" spans="43:52" x14ac:dyDescent="0.25">
      <c r="AQ1355" s="26">
        <v>30500</v>
      </c>
      <c r="AR1355" s="18">
        <v>5667.5325000000003</v>
      </c>
      <c r="AS1355" s="18">
        <v>8103.5325000000003</v>
      </c>
      <c r="AT1355" s="18">
        <v>6361.5325000000003</v>
      </c>
      <c r="AU1355" s="18">
        <v>6591.5325000000003</v>
      </c>
      <c r="AV1355" s="26">
        <v>39500</v>
      </c>
      <c r="AW1355" s="18">
        <v>2189.5574999999999</v>
      </c>
      <c r="AX1355" s="18">
        <v>4625.5574999999999</v>
      </c>
      <c r="AY1355" s="18">
        <v>2883.5574999999999</v>
      </c>
      <c r="AZ1355" s="18">
        <v>3113.5574999999999</v>
      </c>
    </row>
    <row r="1356" spans="43:52" x14ac:dyDescent="0.25">
      <c r="AQ1356" s="26">
        <v>31000</v>
      </c>
      <c r="AR1356" s="18">
        <v>5633.7825000000003</v>
      </c>
      <c r="AS1356" s="18">
        <v>8069.7825000000003</v>
      </c>
      <c r="AT1356" s="18">
        <v>6327.7825000000003</v>
      </c>
      <c r="AU1356" s="18">
        <v>6557.7825000000003</v>
      </c>
      <c r="AV1356" s="26">
        <v>40000</v>
      </c>
      <c r="AW1356" s="18">
        <v>2155.8074999999999</v>
      </c>
      <c r="AX1356" s="18">
        <v>4591.8074999999999</v>
      </c>
      <c r="AY1356" s="18">
        <v>2849.8074999999999</v>
      </c>
      <c r="AZ1356" s="18">
        <v>3079.8074999999999</v>
      </c>
    </row>
    <row r="1357" spans="43:52" x14ac:dyDescent="0.25">
      <c r="AQ1357" s="26">
        <v>31500</v>
      </c>
      <c r="AR1357" s="18">
        <v>5600.0325000000003</v>
      </c>
      <c r="AS1357" s="18">
        <v>8036.0325000000003</v>
      </c>
      <c r="AT1357" s="18">
        <v>6294.0325000000003</v>
      </c>
      <c r="AU1357" s="18">
        <v>6524.0325000000003</v>
      </c>
      <c r="AV1357" s="26">
        <v>40500</v>
      </c>
      <c r="AW1357" s="18">
        <v>2122.0574999999999</v>
      </c>
      <c r="AX1357" s="18">
        <v>4558.0574999999999</v>
      </c>
      <c r="AY1357" s="18">
        <v>2816.0574999999999</v>
      </c>
      <c r="AZ1357" s="18">
        <v>3046.0574999999999</v>
      </c>
    </row>
    <row r="1358" spans="43:52" x14ac:dyDescent="0.25">
      <c r="AQ1358" s="26">
        <v>32000</v>
      </c>
      <c r="AR1358" s="18">
        <v>5566.2825000000003</v>
      </c>
      <c r="AS1358" s="18">
        <v>8002.2825000000003</v>
      </c>
      <c r="AT1358" s="18">
        <v>6260.2825000000003</v>
      </c>
      <c r="AU1358" s="18">
        <v>6490.2825000000003</v>
      </c>
      <c r="AV1358" s="26">
        <v>41000</v>
      </c>
      <c r="AW1358" s="18">
        <v>2088.3074999999999</v>
      </c>
      <c r="AX1358" s="18">
        <v>4524.3074999999999</v>
      </c>
      <c r="AY1358" s="18">
        <v>2782.3074999999999</v>
      </c>
      <c r="AZ1358" s="18">
        <v>3012.3074999999999</v>
      </c>
    </row>
    <row r="1359" spans="43:52" x14ac:dyDescent="0.25">
      <c r="AQ1359" s="26">
        <v>32500</v>
      </c>
      <c r="AR1359" s="18">
        <v>5532.5325000000003</v>
      </c>
      <c r="AS1359" s="18">
        <v>7968.5325000000003</v>
      </c>
      <c r="AT1359" s="18">
        <v>6226.5325000000003</v>
      </c>
      <c r="AU1359" s="18">
        <v>6456.5325000000003</v>
      </c>
      <c r="AV1359" s="26">
        <v>41500</v>
      </c>
      <c r="AW1359" s="18">
        <v>2054.5574999999999</v>
      </c>
      <c r="AX1359" s="18">
        <v>4490.5574999999999</v>
      </c>
      <c r="AY1359" s="18">
        <v>2748.5574999999999</v>
      </c>
      <c r="AZ1359" s="18">
        <v>2978.5574999999999</v>
      </c>
    </row>
    <row r="1360" spans="43:52" x14ac:dyDescent="0.25">
      <c r="AQ1360" s="26">
        <v>33000</v>
      </c>
      <c r="AR1360" s="18">
        <v>5498.7825000000003</v>
      </c>
      <c r="AS1360" s="18">
        <v>7934.7825000000003</v>
      </c>
      <c r="AT1360" s="18">
        <v>6192.7825000000003</v>
      </c>
      <c r="AU1360" s="18">
        <v>6422.7825000000003</v>
      </c>
      <c r="AV1360" s="26">
        <v>42000</v>
      </c>
      <c r="AW1360" s="18">
        <v>2020.8074999999999</v>
      </c>
      <c r="AX1360" s="18">
        <v>4456.8074999999999</v>
      </c>
      <c r="AY1360" s="18">
        <v>2714.8074999999999</v>
      </c>
      <c r="AZ1360" s="18">
        <v>2944.8074999999999</v>
      </c>
    </row>
    <row r="1361" spans="43:52" x14ac:dyDescent="0.25">
      <c r="AQ1361" s="26">
        <v>33500</v>
      </c>
      <c r="AR1361" s="18">
        <v>5465.0325000000003</v>
      </c>
      <c r="AS1361" s="18">
        <v>7901.0325000000003</v>
      </c>
      <c r="AT1361" s="18">
        <v>6159.0325000000003</v>
      </c>
      <c r="AU1361" s="18">
        <v>6389.0325000000003</v>
      </c>
      <c r="AV1361" s="26">
        <v>42500</v>
      </c>
      <c r="AW1361" s="18">
        <v>1987.0574999999999</v>
      </c>
      <c r="AX1361" s="18">
        <v>4423.0574999999999</v>
      </c>
      <c r="AY1361" s="18">
        <v>2681.0574999999999</v>
      </c>
      <c r="AZ1361" s="18">
        <v>2911.0574999999999</v>
      </c>
    </row>
    <row r="1362" spans="43:52" x14ac:dyDescent="0.25">
      <c r="AQ1362" s="26">
        <v>34000</v>
      </c>
      <c r="AR1362" s="18">
        <v>5431.2825000000003</v>
      </c>
      <c r="AS1362" s="18">
        <v>7867.2825000000003</v>
      </c>
      <c r="AT1362" s="18">
        <v>6125.2825000000003</v>
      </c>
      <c r="AU1362" s="18">
        <v>6355.2825000000003</v>
      </c>
      <c r="AV1362" s="26">
        <v>43000</v>
      </c>
      <c r="AW1362" s="18">
        <v>1953.3074999999999</v>
      </c>
      <c r="AX1362" s="18">
        <v>4389.3074999999999</v>
      </c>
      <c r="AY1362" s="18">
        <v>2647.3074999999999</v>
      </c>
      <c r="AZ1362" s="18">
        <v>2877.3074999999999</v>
      </c>
    </row>
    <row r="1363" spans="43:52" x14ac:dyDescent="0.25">
      <c r="AQ1363" s="26">
        <v>34500</v>
      </c>
      <c r="AR1363" s="18">
        <v>5397.5325000000003</v>
      </c>
      <c r="AS1363" s="18">
        <v>7833.5325000000003</v>
      </c>
      <c r="AT1363" s="18">
        <v>6091.5325000000003</v>
      </c>
      <c r="AU1363" s="18">
        <v>6321.5325000000003</v>
      </c>
      <c r="AV1363" s="26">
        <v>43500</v>
      </c>
      <c r="AW1363" s="18">
        <v>1919.5574999999999</v>
      </c>
      <c r="AX1363" s="18">
        <v>4355.5574999999999</v>
      </c>
      <c r="AY1363" s="18">
        <v>2613.5574999999999</v>
      </c>
      <c r="AZ1363" s="18">
        <v>2843.5574999999999</v>
      </c>
    </row>
    <row r="1364" spans="43:52" x14ac:dyDescent="0.25">
      <c r="AQ1364" s="26">
        <v>35000</v>
      </c>
      <c r="AR1364" s="18">
        <v>5363.7825000000003</v>
      </c>
      <c r="AS1364" s="18">
        <v>7799.7825000000003</v>
      </c>
      <c r="AT1364" s="18">
        <v>6057.7825000000003</v>
      </c>
      <c r="AU1364" s="18">
        <v>6287.7825000000003</v>
      </c>
      <c r="AV1364" s="26">
        <v>44000</v>
      </c>
      <c r="AW1364" s="18">
        <v>1885.8074999999999</v>
      </c>
      <c r="AX1364" s="18">
        <v>4321.8074999999999</v>
      </c>
      <c r="AY1364" s="18">
        <v>2579.8074999999999</v>
      </c>
      <c r="AZ1364" s="18">
        <v>2809.8074999999999</v>
      </c>
    </row>
    <row r="1365" spans="43:52" x14ac:dyDescent="0.25">
      <c r="AQ1365" s="26">
        <v>35500</v>
      </c>
      <c r="AR1365" s="18">
        <v>5330.0325000000003</v>
      </c>
      <c r="AS1365" s="18">
        <v>7766.0325000000003</v>
      </c>
      <c r="AT1365" s="18">
        <v>6024.0325000000003</v>
      </c>
      <c r="AU1365" s="18">
        <v>6254.0325000000003</v>
      </c>
      <c r="AV1365" s="26">
        <v>44500</v>
      </c>
      <c r="AW1365" s="18">
        <v>1852.0574999999999</v>
      </c>
      <c r="AX1365" s="18">
        <v>4288.0574999999999</v>
      </c>
      <c r="AY1365" s="18">
        <v>2546.0574999999999</v>
      </c>
      <c r="AZ1365" s="18">
        <v>2776.0574999999999</v>
      </c>
    </row>
    <row r="1366" spans="43:52" x14ac:dyDescent="0.25">
      <c r="AQ1366" s="26">
        <v>36000</v>
      </c>
      <c r="AR1366" s="18">
        <v>5296.2825000000003</v>
      </c>
      <c r="AS1366" s="18">
        <v>7732.2825000000003</v>
      </c>
      <c r="AT1366" s="18">
        <v>5990.2825000000003</v>
      </c>
      <c r="AU1366" s="18">
        <v>6220.2825000000003</v>
      </c>
      <c r="AV1366" s="26">
        <v>45000</v>
      </c>
      <c r="AW1366" s="18">
        <v>1818.3074999999999</v>
      </c>
      <c r="AX1366" s="18">
        <v>4254.3074999999999</v>
      </c>
      <c r="AY1366" s="18">
        <v>2512.3074999999999</v>
      </c>
      <c r="AZ1366" s="18">
        <v>2742.3074999999999</v>
      </c>
    </row>
    <row r="1367" spans="43:52" x14ac:dyDescent="0.25">
      <c r="AQ1367" s="26">
        <v>36500</v>
      </c>
      <c r="AR1367" s="18">
        <v>5262.5325000000003</v>
      </c>
      <c r="AS1367" s="18">
        <v>7698.5325000000003</v>
      </c>
      <c r="AT1367" s="18">
        <v>5956.5325000000003</v>
      </c>
      <c r="AU1367" s="18">
        <v>6186.5325000000003</v>
      </c>
      <c r="AV1367" s="26">
        <v>45500</v>
      </c>
      <c r="AW1367" s="18">
        <v>1784.5574999999999</v>
      </c>
      <c r="AX1367" s="18">
        <v>4220.5574999999999</v>
      </c>
      <c r="AY1367" s="18">
        <v>2478.5574999999999</v>
      </c>
      <c r="AZ1367" s="18">
        <v>2708.5574999999999</v>
      </c>
    </row>
    <row r="1368" spans="43:52" x14ac:dyDescent="0.25">
      <c r="AQ1368" s="26">
        <v>37000</v>
      </c>
      <c r="AR1368" s="18">
        <v>5228.7825000000003</v>
      </c>
      <c r="AS1368" s="18">
        <v>7664.7825000000003</v>
      </c>
      <c r="AT1368" s="18">
        <v>5922.7825000000003</v>
      </c>
      <c r="AU1368" s="18">
        <v>6152.7825000000003</v>
      </c>
      <c r="AV1368" s="26">
        <v>46000</v>
      </c>
      <c r="AW1368" s="18">
        <v>1750.8074999999999</v>
      </c>
      <c r="AX1368" s="18">
        <v>4186.8074999999999</v>
      </c>
      <c r="AY1368" s="18">
        <v>2444.8074999999999</v>
      </c>
      <c r="AZ1368" s="18">
        <v>2674.8074999999999</v>
      </c>
    </row>
    <row r="1369" spans="43:52" x14ac:dyDescent="0.25">
      <c r="AQ1369" s="26">
        <v>37500</v>
      </c>
      <c r="AR1369" s="18">
        <v>5195.0325000000003</v>
      </c>
      <c r="AS1369" s="18">
        <v>7631.0325000000003</v>
      </c>
      <c r="AT1369" s="18">
        <v>5889.0325000000003</v>
      </c>
      <c r="AU1369" s="18">
        <v>6119.0325000000003</v>
      </c>
      <c r="AV1369" s="26">
        <v>46500</v>
      </c>
      <c r="AW1369" s="18">
        <v>1717.0574999999999</v>
      </c>
      <c r="AX1369" s="18">
        <v>4153.0574999999999</v>
      </c>
      <c r="AY1369" s="18">
        <v>2411.0574999999999</v>
      </c>
      <c r="AZ1369" s="18">
        <v>2641.0574999999999</v>
      </c>
    </row>
    <row r="1370" spans="43:52" x14ac:dyDescent="0.25">
      <c r="AQ1370" s="26">
        <v>38000</v>
      </c>
      <c r="AR1370" s="18">
        <v>5161.2825000000003</v>
      </c>
      <c r="AS1370" s="18">
        <v>7597.2825000000003</v>
      </c>
      <c r="AT1370" s="18">
        <v>5855.2825000000003</v>
      </c>
      <c r="AU1370" s="18">
        <v>6085.2825000000003</v>
      </c>
      <c r="AV1370" s="26">
        <v>47000</v>
      </c>
      <c r="AW1370" s="18">
        <v>1683.3074999999999</v>
      </c>
      <c r="AX1370" s="18">
        <v>4119.3074999999999</v>
      </c>
      <c r="AY1370" s="18">
        <v>2377.3074999999999</v>
      </c>
      <c r="AZ1370" s="18">
        <v>2607.3074999999999</v>
      </c>
    </row>
    <row r="1371" spans="43:52" x14ac:dyDescent="0.25">
      <c r="AQ1371" s="26">
        <v>38500</v>
      </c>
      <c r="AR1371" s="18">
        <v>5127.5325000000003</v>
      </c>
      <c r="AS1371" s="18">
        <v>7563.5325000000003</v>
      </c>
      <c r="AT1371" s="18">
        <v>5821.5325000000003</v>
      </c>
      <c r="AU1371" s="18">
        <v>6051.5325000000003</v>
      </c>
      <c r="AV1371" s="26">
        <v>47500</v>
      </c>
      <c r="AW1371" s="18">
        <v>1649.5574999999999</v>
      </c>
      <c r="AX1371" s="18">
        <v>4085.5574999999999</v>
      </c>
      <c r="AY1371" s="18">
        <v>2343.5574999999999</v>
      </c>
      <c r="AZ1371" s="18">
        <v>2573.5574999999999</v>
      </c>
    </row>
    <row r="1372" spans="43:52" x14ac:dyDescent="0.25">
      <c r="AQ1372" s="26">
        <v>39000</v>
      </c>
      <c r="AR1372" s="18">
        <v>5093.7825000000003</v>
      </c>
      <c r="AS1372" s="18">
        <v>7529.7825000000003</v>
      </c>
      <c r="AT1372" s="18">
        <v>5787.7825000000003</v>
      </c>
      <c r="AU1372" s="18">
        <v>6017.7825000000003</v>
      </c>
      <c r="AV1372" s="26">
        <v>48000</v>
      </c>
      <c r="AW1372" s="18">
        <v>1615.8074999999999</v>
      </c>
      <c r="AX1372" s="18">
        <v>4051.8074999999999</v>
      </c>
      <c r="AY1372" s="18">
        <v>2309.8074999999999</v>
      </c>
      <c r="AZ1372" s="18">
        <v>2539.8074999999999</v>
      </c>
    </row>
    <row r="1373" spans="43:52" x14ac:dyDescent="0.25">
      <c r="AQ1373" s="26">
        <v>39500</v>
      </c>
      <c r="AR1373" s="18">
        <v>5060.0325000000003</v>
      </c>
      <c r="AS1373" s="18">
        <v>7496.0325000000003</v>
      </c>
      <c r="AT1373" s="18">
        <v>5754.0325000000003</v>
      </c>
      <c r="AU1373" s="18">
        <v>5984.0325000000003</v>
      </c>
      <c r="AV1373" s="26">
        <v>48500</v>
      </c>
      <c r="AW1373" s="18">
        <v>1582.0574999999999</v>
      </c>
      <c r="AX1373" s="18">
        <v>4018.0574999999999</v>
      </c>
      <c r="AY1373" s="18">
        <v>2276.0574999999999</v>
      </c>
      <c r="AZ1373" s="18">
        <v>2506.0574999999999</v>
      </c>
    </row>
    <row r="1374" spans="43:52" x14ac:dyDescent="0.25">
      <c r="AQ1374" s="26">
        <v>40000</v>
      </c>
      <c r="AR1374" s="18">
        <v>5026.2825000000003</v>
      </c>
      <c r="AS1374" s="18">
        <v>7462.2825000000003</v>
      </c>
      <c r="AT1374" s="18">
        <v>5720.2825000000003</v>
      </c>
      <c r="AU1374" s="18">
        <v>5950.2825000000003</v>
      </c>
      <c r="AV1374" s="26">
        <v>49000</v>
      </c>
      <c r="AW1374" s="18">
        <v>1548.3074999999999</v>
      </c>
      <c r="AX1374" s="18">
        <v>3984.3074999999999</v>
      </c>
      <c r="AY1374" s="18">
        <v>2242.3074999999999</v>
      </c>
      <c r="AZ1374" s="18">
        <v>2472.3074999999999</v>
      </c>
    </row>
    <row r="1375" spans="43:52" x14ac:dyDescent="0.25">
      <c r="AQ1375" s="26">
        <v>40500</v>
      </c>
      <c r="AR1375" s="18">
        <v>4992.5325000000003</v>
      </c>
      <c r="AS1375" s="18">
        <v>7428.5325000000003</v>
      </c>
      <c r="AT1375" s="18">
        <v>5686.5325000000003</v>
      </c>
      <c r="AU1375" s="18">
        <v>5916.5325000000003</v>
      </c>
      <c r="AV1375" s="26">
        <v>49500</v>
      </c>
      <c r="AW1375" s="18">
        <v>1514.5574999999999</v>
      </c>
      <c r="AX1375" s="18">
        <v>3950.5574999999999</v>
      </c>
      <c r="AY1375" s="18">
        <v>2208.5574999999999</v>
      </c>
      <c r="AZ1375" s="18">
        <v>2438.5574999999999</v>
      </c>
    </row>
    <row r="1376" spans="43:52" x14ac:dyDescent="0.25">
      <c r="AQ1376" s="26">
        <v>41000</v>
      </c>
      <c r="AR1376" s="18">
        <v>4958.7825000000003</v>
      </c>
      <c r="AS1376" s="18">
        <v>7394.7825000000003</v>
      </c>
      <c r="AT1376" s="18">
        <v>5652.7825000000003</v>
      </c>
      <c r="AU1376" s="18">
        <v>5882.7825000000003</v>
      </c>
      <c r="AV1376" s="26">
        <v>50000</v>
      </c>
      <c r="AW1376" s="18">
        <v>1480.8074999999999</v>
      </c>
      <c r="AX1376" s="18">
        <v>3916.8074999999999</v>
      </c>
      <c r="AY1376" s="18">
        <v>2174.8074999999999</v>
      </c>
      <c r="AZ1376" s="18">
        <v>2404.8074999999999</v>
      </c>
    </row>
    <row r="1377" spans="43:52" x14ac:dyDescent="0.25">
      <c r="AQ1377" s="26">
        <v>41500</v>
      </c>
      <c r="AR1377" s="18">
        <v>4925.0325000000003</v>
      </c>
      <c r="AS1377" s="18">
        <v>7361.0325000000003</v>
      </c>
      <c r="AT1377" s="18">
        <v>5619.0325000000003</v>
      </c>
      <c r="AU1377" s="18">
        <v>5849.0325000000003</v>
      </c>
      <c r="AV1377" s="26">
        <v>50500</v>
      </c>
      <c r="AW1377" s="18">
        <v>1447.0574999999999</v>
      </c>
      <c r="AX1377" s="18">
        <v>3883.0574999999999</v>
      </c>
      <c r="AY1377" s="18">
        <v>2141.0574999999999</v>
      </c>
      <c r="AZ1377" s="18">
        <v>2371.0574999999999</v>
      </c>
    </row>
    <row r="1378" spans="43:52" x14ac:dyDescent="0.25">
      <c r="AQ1378" s="26">
        <v>42000</v>
      </c>
      <c r="AR1378" s="18">
        <v>4891.2825000000003</v>
      </c>
      <c r="AS1378" s="18">
        <v>7327.2825000000003</v>
      </c>
      <c r="AT1378" s="18">
        <v>5585.2825000000003</v>
      </c>
      <c r="AU1378" s="18">
        <v>5815.2825000000003</v>
      </c>
      <c r="AV1378" s="26">
        <v>51000</v>
      </c>
      <c r="AW1378" s="18">
        <v>1413.3074999999999</v>
      </c>
      <c r="AX1378" s="18">
        <v>3849.3074999999999</v>
      </c>
      <c r="AY1378" s="18">
        <v>2107.3074999999999</v>
      </c>
      <c r="AZ1378" s="18">
        <v>2337.3074999999999</v>
      </c>
    </row>
    <row r="1379" spans="43:52" x14ac:dyDescent="0.25">
      <c r="AQ1379" s="26">
        <v>42500</v>
      </c>
      <c r="AR1379" s="18">
        <v>4857.5325000000003</v>
      </c>
      <c r="AS1379" s="18">
        <v>7293.5325000000003</v>
      </c>
      <c r="AT1379" s="18">
        <v>5551.5325000000003</v>
      </c>
      <c r="AU1379" s="18">
        <v>5781.5325000000003</v>
      </c>
      <c r="AV1379" s="26">
        <v>51500</v>
      </c>
      <c r="AW1379" s="18">
        <v>1379.5574999999999</v>
      </c>
      <c r="AX1379" s="18">
        <v>3815.5574999999999</v>
      </c>
      <c r="AY1379" s="18">
        <v>2073.5574999999999</v>
      </c>
      <c r="AZ1379" s="18">
        <v>2303.5574999999999</v>
      </c>
    </row>
    <row r="1380" spans="43:52" x14ac:dyDescent="0.25">
      <c r="AQ1380" s="26">
        <v>43000</v>
      </c>
      <c r="AR1380" s="18">
        <v>4823.7825000000003</v>
      </c>
      <c r="AS1380" s="18">
        <v>7259.7825000000003</v>
      </c>
      <c r="AT1380" s="18">
        <v>5517.7825000000003</v>
      </c>
      <c r="AU1380" s="18">
        <v>5747.7825000000003</v>
      </c>
      <c r="AV1380" s="26">
        <v>52000</v>
      </c>
      <c r="AW1380" s="18">
        <v>1345.8074999999999</v>
      </c>
      <c r="AX1380" s="18">
        <v>3781.8074999999999</v>
      </c>
      <c r="AY1380" s="18">
        <v>2039.8074999999999</v>
      </c>
      <c r="AZ1380" s="18">
        <v>2269.8074999999999</v>
      </c>
    </row>
    <row r="1381" spans="43:52" x14ac:dyDescent="0.25">
      <c r="AQ1381" s="26">
        <v>43500</v>
      </c>
      <c r="AR1381" s="18">
        <v>4790.0325000000003</v>
      </c>
      <c r="AS1381" s="18">
        <v>7226.0325000000003</v>
      </c>
      <c r="AT1381" s="18">
        <v>5484.0325000000003</v>
      </c>
      <c r="AU1381" s="18">
        <v>5714.0325000000003</v>
      </c>
      <c r="AV1381" s="26">
        <v>52500</v>
      </c>
      <c r="AW1381" s="18">
        <v>1312.0574999999999</v>
      </c>
      <c r="AX1381" s="18">
        <v>3748.0574999999999</v>
      </c>
      <c r="AY1381" s="18">
        <v>2006.0574999999999</v>
      </c>
      <c r="AZ1381" s="18">
        <v>2236.0574999999999</v>
      </c>
    </row>
    <row r="1382" spans="43:52" x14ac:dyDescent="0.25">
      <c r="AQ1382" s="26">
        <v>44000</v>
      </c>
      <c r="AR1382" s="18">
        <v>4756.2825000000003</v>
      </c>
      <c r="AS1382" s="18">
        <v>7192.2825000000003</v>
      </c>
      <c r="AT1382" s="18">
        <v>5450.2825000000003</v>
      </c>
      <c r="AU1382" s="18">
        <v>5680.2825000000003</v>
      </c>
      <c r="AV1382" s="26">
        <v>53000</v>
      </c>
      <c r="AW1382" s="18">
        <v>1278.3074999999999</v>
      </c>
      <c r="AX1382" s="18">
        <v>3714.3074999999999</v>
      </c>
      <c r="AY1382" s="18">
        <v>1972.3074999999999</v>
      </c>
      <c r="AZ1382" s="18">
        <v>2202.3074999999999</v>
      </c>
    </row>
    <row r="1383" spans="43:52" x14ac:dyDescent="0.25">
      <c r="AQ1383" s="26">
        <v>44500</v>
      </c>
      <c r="AR1383" s="18">
        <v>4722.5325000000003</v>
      </c>
      <c r="AS1383" s="18">
        <v>7158.5325000000003</v>
      </c>
      <c r="AT1383" s="18">
        <v>5416.5325000000003</v>
      </c>
      <c r="AU1383" s="18">
        <v>5646.5325000000003</v>
      </c>
      <c r="AV1383" s="26">
        <v>53500</v>
      </c>
      <c r="AW1383" s="18">
        <v>1244.5574999999999</v>
      </c>
      <c r="AX1383" s="18">
        <v>3680.5574999999999</v>
      </c>
      <c r="AY1383" s="18">
        <v>1938.5574999999999</v>
      </c>
      <c r="AZ1383" s="18">
        <v>2168.5574999999999</v>
      </c>
    </row>
    <row r="1384" spans="43:52" x14ac:dyDescent="0.25">
      <c r="AQ1384" s="26">
        <v>45000</v>
      </c>
      <c r="AR1384" s="18">
        <v>4688.7825000000003</v>
      </c>
      <c r="AS1384" s="18">
        <v>7124.7825000000003</v>
      </c>
      <c r="AT1384" s="18">
        <v>5382.7825000000003</v>
      </c>
      <c r="AU1384" s="18">
        <v>5612.7825000000003</v>
      </c>
      <c r="AV1384" s="26">
        <v>54000</v>
      </c>
      <c r="AW1384" s="18">
        <v>1210.8074999999999</v>
      </c>
      <c r="AX1384" s="18">
        <v>3646.8074999999999</v>
      </c>
      <c r="AY1384" s="18">
        <v>1904.8074999999999</v>
      </c>
      <c r="AZ1384" s="18">
        <v>2134.8074999999999</v>
      </c>
    </row>
    <row r="1385" spans="43:52" x14ac:dyDescent="0.25">
      <c r="AQ1385" s="26">
        <v>45500</v>
      </c>
      <c r="AR1385" s="18">
        <v>4655.0325000000003</v>
      </c>
      <c r="AS1385" s="18">
        <v>7091.0325000000003</v>
      </c>
      <c r="AT1385" s="18">
        <v>5349.0325000000003</v>
      </c>
      <c r="AU1385" s="18">
        <v>5579.0325000000003</v>
      </c>
      <c r="AV1385" s="26">
        <v>54500</v>
      </c>
      <c r="AW1385" s="18">
        <v>1177.0574999999999</v>
      </c>
      <c r="AX1385" s="18">
        <v>3613.0574999999999</v>
      </c>
      <c r="AY1385" s="18">
        <v>1871.0574999999999</v>
      </c>
      <c r="AZ1385" s="18">
        <v>2101.0574999999999</v>
      </c>
    </row>
    <row r="1386" spans="43:52" x14ac:dyDescent="0.25">
      <c r="AQ1386" s="26">
        <v>46000</v>
      </c>
      <c r="AR1386" s="18">
        <v>4621.2825000000003</v>
      </c>
      <c r="AS1386" s="18">
        <v>7057.2825000000003</v>
      </c>
      <c r="AT1386" s="18">
        <v>5315.2825000000003</v>
      </c>
      <c r="AU1386" s="18">
        <v>5545.2825000000003</v>
      </c>
      <c r="AV1386" s="26">
        <v>55000</v>
      </c>
      <c r="AW1386" s="18">
        <v>1143.3074999999999</v>
      </c>
      <c r="AX1386" s="18">
        <v>3579.3074999999999</v>
      </c>
      <c r="AY1386" s="18">
        <v>1837.3074999999999</v>
      </c>
      <c r="AZ1386" s="18">
        <v>2067.3074999999999</v>
      </c>
    </row>
    <row r="1387" spans="43:52" x14ac:dyDescent="0.25">
      <c r="AQ1387" s="26">
        <v>46500</v>
      </c>
      <c r="AR1387" s="18">
        <v>4587.5324999999993</v>
      </c>
      <c r="AS1387" s="18">
        <v>7023.5324999999993</v>
      </c>
      <c r="AT1387" s="18">
        <v>5281.5324999999993</v>
      </c>
      <c r="AU1387" s="18">
        <v>5511.5324999999993</v>
      </c>
      <c r="AV1387" s="26">
        <v>55500</v>
      </c>
      <c r="AW1387" s="18">
        <v>1109.5574999999999</v>
      </c>
      <c r="AX1387" s="18">
        <v>3545.5574999999999</v>
      </c>
      <c r="AY1387" s="18">
        <v>1803.5574999999999</v>
      </c>
      <c r="AZ1387" s="18">
        <v>2033.5574999999999</v>
      </c>
    </row>
    <row r="1388" spans="43:52" x14ac:dyDescent="0.25">
      <c r="AQ1388" s="26">
        <v>47000</v>
      </c>
      <c r="AR1388" s="18">
        <v>4553.7824999999993</v>
      </c>
      <c r="AS1388" s="18">
        <v>6989.7824999999993</v>
      </c>
      <c r="AT1388" s="18">
        <v>5247.7824999999993</v>
      </c>
      <c r="AU1388" s="18">
        <v>5477.7824999999993</v>
      </c>
      <c r="AV1388" s="26">
        <v>56000</v>
      </c>
      <c r="AW1388" s="18">
        <v>1075.8074999999999</v>
      </c>
      <c r="AX1388" s="18">
        <v>3511.8074999999999</v>
      </c>
      <c r="AY1388" s="18">
        <v>1769.8074999999999</v>
      </c>
      <c r="AZ1388" s="18">
        <v>1999.8074999999999</v>
      </c>
    </row>
    <row r="1389" spans="43:52" x14ac:dyDescent="0.25">
      <c r="AQ1389" s="26">
        <v>47500</v>
      </c>
      <c r="AR1389" s="18">
        <v>4520.0324999999993</v>
      </c>
      <c r="AS1389" s="18">
        <v>6956.0324999999993</v>
      </c>
      <c r="AT1389" s="18">
        <v>5214.0324999999993</v>
      </c>
      <c r="AU1389" s="18">
        <v>5444.0324999999993</v>
      </c>
      <c r="AV1389" s="26">
        <v>56500</v>
      </c>
      <c r="AW1389" s="18">
        <v>1042.0574999999999</v>
      </c>
      <c r="AX1389" s="18">
        <v>3478.0574999999999</v>
      </c>
      <c r="AY1389" s="18">
        <v>1736.0574999999999</v>
      </c>
      <c r="AZ1389" s="18">
        <v>1966.0574999999999</v>
      </c>
    </row>
    <row r="1390" spans="43:52" x14ac:dyDescent="0.25">
      <c r="AQ1390" s="26">
        <v>48000</v>
      </c>
      <c r="AR1390" s="18">
        <v>4486.2824999999993</v>
      </c>
      <c r="AS1390" s="18">
        <v>6922.2824999999993</v>
      </c>
      <c r="AT1390" s="18">
        <v>5180.2824999999993</v>
      </c>
      <c r="AU1390" s="18">
        <v>5410.2824999999993</v>
      </c>
      <c r="AV1390" s="26">
        <v>57000</v>
      </c>
      <c r="AW1390" s="18">
        <v>1008.3074999999999</v>
      </c>
      <c r="AX1390" s="18">
        <v>3444.3074999999999</v>
      </c>
      <c r="AY1390" s="18">
        <v>1702.3074999999999</v>
      </c>
      <c r="AZ1390" s="18">
        <v>1932.3074999999999</v>
      </c>
    </row>
    <row r="1391" spans="43:52" x14ac:dyDescent="0.25">
      <c r="AQ1391" s="26">
        <v>48500</v>
      </c>
      <c r="AR1391" s="18">
        <v>4452.5324999999993</v>
      </c>
      <c r="AS1391" s="18">
        <v>6888.5324999999993</v>
      </c>
      <c r="AT1391" s="18">
        <v>5146.5324999999993</v>
      </c>
      <c r="AU1391" s="18">
        <v>5376.5324999999993</v>
      </c>
      <c r="AV1391" s="26">
        <v>57500</v>
      </c>
      <c r="AW1391" s="18">
        <v>974.55749999999989</v>
      </c>
      <c r="AX1391" s="18">
        <v>3410.5574999999999</v>
      </c>
      <c r="AY1391" s="18">
        <v>1668.5574999999999</v>
      </c>
      <c r="AZ1391" s="18">
        <v>1898.5574999999999</v>
      </c>
    </row>
    <row r="1392" spans="43:52" x14ac:dyDescent="0.25">
      <c r="AQ1392" s="26">
        <v>49000</v>
      </c>
      <c r="AR1392" s="18">
        <v>4418.7824999999993</v>
      </c>
      <c r="AS1392" s="18">
        <v>6854.7824999999993</v>
      </c>
      <c r="AT1392" s="18">
        <v>5112.7824999999993</v>
      </c>
      <c r="AU1392" s="18">
        <v>5342.7824999999993</v>
      </c>
      <c r="AV1392" s="26">
        <v>58000</v>
      </c>
      <c r="AW1392" s="18">
        <v>940.80749999999989</v>
      </c>
      <c r="AX1392" s="18">
        <v>3376.8074999999999</v>
      </c>
      <c r="AY1392" s="18">
        <v>1634.8074999999999</v>
      </c>
      <c r="AZ1392" s="18">
        <v>1864.8074999999999</v>
      </c>
    </row>
    <row r="1393" spans="43:52" x14ac:dyDescent="0.25">
      <c r="AQ1393" s="26">
        <v>49500</v>
      </c>
      <c r="AR1393" s="18">
        <v>4385.0324999999993</v>
      </c>
      <c r="AS1393" s="18">
        <v>6821.0324999999993</v>
      </c>
      <c r="AT1393" s="18">
        <v>5079.0324999999993</v>
      </c>
      <c r="AU1393" s="18">
        <v>5309.0324999999993</v>
      </c>
      <c r="AV1393" s="26">
        <v>58500</v>
      </c>
      <c r="AW1393" s="18">
        <v>907.05749999999989</v>
      </c>
      <c r="AX1393" s="18">
        <v>3343.0574999999999</v>
      </c>
      <c r="AY1393" s="18">
        <v>1601.0574999999999</v>
      </c>
      <c r="AZ1393" s="18">
        <v>1831.0574999999999</v>
      </c>
    </row>
    <row r="1394" spans="43:52" x14ac:dyDescent="0.25">
      <c r="AQ1394" s="26">
        <v>50000</v>
      </c>
      <c r="AR1394" s="18">
        <v>4351.2824999999993</v>
      </c>
      <c r="AS1394" s="18">
        <v>6787.2824999999993</v>
      </c>
      <c r="AT1394" s="18">
        <v>5045.2824999999993</v>
      </c>
      <c r="AU1394" s="18">
        <v>5275.2824999999993</v>
      </c>
      <c r="AV1394" s="26">
        <v>59000</v>
      </c>
      <c r="AW1394" s="18">
        <v>873.30749999999989</v>
      </c>
      <c r="AX1394" s="18">
        <v>3309.3074999999999</v>
      </c>
      <c r="AY1394" s="18">
        <v>1567.3074999999999</v>
      </c>
      <c r="AZ1394" s="18">
        <v>1797.3074999999999</v>
      </c>
    </row>
    <row r="1395" spans="43:52" x14ac:dyDescent="0.25">
      <c r="AQ1395" s="26">
        <v>50500</v>
      </c>
      <c r="AR1395" s="18">
        <v>4317.5324999999993</v>
      </c>
      <c r="AS1395" s="18">
        <v>6753.5324999999993</v>
      </c>
      <c r="AT1395" s="18">
        <v>5011.5324999999993</v>
      </c>
      <c r="AU1395" s="18">
        <v>5241.5324999999993</v>
      </c>
      <c r="AV1395" s="26">
        <v>59500</v>
      </c>
      <c r="AW1395" s="18">
        <v>839.55749999999989</v>
      </c>
      <c r="AX1395" s="18">
        <v>3275.5574999999999</v>
      </c>
      <c r="AY1395" s="18">
        <v>1533.5574999999999</v>
      </c>
      <c r="AZ1395" s="18">
        <v>1763.5574999999999</v>
      </c>
    </row>
    <row r="1396" spans="43:52" x14ac:dyDescent="0.25">
      <c r="AQ1396" s="26">
        <v>51000</v>
      </c>
      <c r="AR1396" s="18">
        <v>4283.7824999999993</v>
      </c>
      <c r="AS1396" s="18">
        <v>6719.7824999999993</v>
      </c>
      <c r="AT1396" s="18">
        <v>4977.7824999999993</v>
      </c>
      <c r="AU1396" s="18">
        <v>5207.7824999999993</v>
      </c>
      <c r="AV1396" s="26">
        <v>60000</v>
      </c>
      <c r="AW1396" s="18">
        <v>805.80749999999989</v>
      </c>
      <c r="AX1396" s="18">
        <v>3241.8074999999999</v>
      </c>
      <c r="AY1396" s="18">
        <v>1499.8074999999999</v>
      </c>
      <c r="AZ1396" s="18">
        <v>1729.8074999999999</v>
      </c>
    </row>
    <row r="1397" spans="43:52" x14ac:dyDescent="0.25">
      <c r="AQ1397" s="26">
        <v>51500</v>
      </c>
      <c r="AR1397" s="18">
        <v>4250.0324999999993</v>
      </c>
      <c r="AS1397" s="18">
        <v>6686.0324999999993</v>
      </c>
      <c r="AT1397" s="18">
        <v>4944.0324999999993</v>
      </c>
      <c r="AU1397" s="18">
        <v>5174.0324999999993</v>
      </c>
      <c r="AV1397" s="26">
        <v>60500</v>
      </c>
      <c r="AW1397" s="18">
        <v>772.05749999999989</v>
      </c>
      <c r="AX1397" s="18">
        <v>3208.0574999999999</v>
      </c>
      <c r="AY1397" s="18">
        <v>1466.0574999999999</v>
      </c>
      <c r="AZ1397" s="18">
        <v>1696.0574999999999</v>
      </c>
    </row>
    <row r="1398" spans="43:52" x14ac:dyDescent="0.25">
      <c r="AQ1398" s="26">
        <v>52000</v>
      </c>
      <c r="AR1398" s="18">
        <v>4216.2824999999993</v>
      </c>
      <c r="AS1398" s="18">
        <v>6652.2824999999993</v>
      </c>
      <c r="AT1398" s="18">
        <v>4910.2824999999993</v>
      </c>
      <c r="AU1398" s="18">
        <v>5140.2824999999993</v>
      </c>
      <c r="AV1398" s="26">
        <v>61000</v>
      </c>
      <c r="AW1398" s="18">
        <v>738.30749999999989</v>
      </c>
      <c r="AX1398" s="18">
        <v>3174.3074999999999</v>
      </c>
      <c r="AY1398" s="18">
        <v>1432.3074999999999</v>
      </c>
      <c r="AZ1398" s="18">
        <v>1662.3074999999999</v>
      </c>
    </row>
    <row r="1399" spans="43:52" x14ac:dyDescent="0.25">
      <c r="AQ1399" s="26">
        <v>52500</v>
      </c>
      <c r="AR1399" s="18">
        <v>4182.5324999999993</v>
      </c>
      <c r="AS1399" s="18">
        <v>6618.5324999999993</v>
      </c>
      <c r="AT1399" s="18">
        <v>4876.5324999999993</v>
      </c>
      <c r="AU1399" s="18">
        <v>5106.5324999999993</v>
      </c>
      <c r="AV1399" s="26">
        <v>61500</v>
      </c>
      <c r="AW1399" s="18">
        <v>704.55749999999989</v>
      </c>
      <c r="AX1399" s="18">
        <v>3140.5574999999999</v>
      </c>
      <c r="AY1399" s="18">
        <v>1398.5574999999999</v>
      </c>
      <c r="AZ1399" s="18">
        <v>1628.5574999999999</v>
      </c>
    </row>
    <row r="1400" spans="43:52" x14ac:dyDescent="0.25">
      <c r="AQ1400" s="26">
        <v>53000</v>
      </c>
      <c r="AR1400" s="18">
        <v>4148.7824999999993</v>
      </c>
      <c r="AS1400" s="18">
        <v>6584.7824999999993</v>
      </c>
      <c r="AT1400" s="18">
        <v>4842.7824999999993</v>
      </c>
      <c r="AU1400" s="18">
        <v>5072.7824999999993</v>
      </c>
      <c r="AV1400" s="26">
        <v>62000</v>
      </c>
      <c r="AW1400" s="18">
        <v>670.80749999999989</v>
      </c>
      <c r="AX1400" s="18">
        <v>3106.8074999999999</v>
      </c>
      <c r="AY1400" s="18">
        <v>1364.8074999999999</v>
      </c>
      <c r="AZ1400" s="18">
        <v>1594.8074999999999</v>
      </c>
    </row>
    <row r="1401" spans="43:52" x14ac:dyDescent="0.25">
      <c r="AQ1401" s="26">
        <v>53500</v>
      </c>
      <c r="AR1401" s="18">
        <v>4115.0324999999993</v>
      </c>
      <c r="AS1401" s="18">
        <v>6551.0324999999993</v>
      </c>
      <c r="AT1401" s="18">
        <v>4809.0324999999993</v>
      </c>
      <c r="AU1401" s="18">
        <v>5039.0324999999993</v>
      </c>
      <c r="AV1401" s="26">
        <v>62500</v>
      </c>
      <c r="AW1401" s="18">
        <v>637.05749999999989</v>
      </c>
      <c r="AX1401" s="18">
        <v>3073.0574999999999</v>
      </c>
      <c r="AY1401" s="18">
        <v>1331.0574999999999</v>
      </c>
      <c r="AZ1401" s="18">
        <v>1561.0574999999999</v>
      </c>
    </row>
    <row r="1402" spans="43:52" x14ac:dyDescent="0.25">
      <c r="AQ1402" s="26">
        <v>54000</v>
      </c>
      <c r="AR1402" s="18">
        <v>4081.2824999999998</v>
      </c>
      <c r="AS1402" s="18">
        <v>6517.2824999999993</v>
      </c>
      <c r="AT1402" s="18">
        <v>4775.2824999999993</v>
      </c>
      <c r="AU1402" s="18">
        <v>5005.2824999999993</v>
      </c>
      <c r="AV1402" s="26">
        <v>63000</v>
      </c>
      <c r="AW1402" s="18">
        <v>603.30749999999989</v>
      </c>
      <c r="AX1402" s="18">
        <v>3039.3074999999999</v>
      </c>
      <c r="AY1402" s="18">
        <v>1297.3074999999999</v>
      </c>
      <c r="AZ1402" s="18">
        <v>1527.3074999999999</v>
      </c>
    </row>
    <row r="1403" spans="43:52" x14ac:dyDescent="0.25">
      <c r="AQ1403" s="26">
        <v>54500</v>
      </c>
      <c r="AR1403" s="18">
        <v>4047.5324999999998</v>
      </c>
      <c r="AS1403" s="18">
        <v>6483.5324999999993</v>
      </c>
      <c r="AT1403" s="18">
        <v>4741.5324999999993</v>
      </c>
      <c r="AU1403" s="18">
        <v>4971.5324999999993</v>
      </c>
      <c r="AV1403" s="26">
        <v>63500</v>
      </c>
      <c r="AW1403" s="18">
        <v>569.55749999999989</v>
      </c>
      <c r="AX1403" s="18">
        <v>3005.5574999999999</v>
      </c>
      <c r="AY1403" s="18">
        <v>1263.5574999999999</v>
      </c>
      <c r="AZ1403" s="18">
        <v>1493.5574999999999</v>
      </c>
    </row>
    <row r="1404" spans="43:52" x14ac:dyDescent="0.25">
      <c r="AQ1404" s="26">
        <v>55000</v>
      </c>
      <c r="AR1404" s="18">
        <v>4013.7824999999998</v>
      </c>
      <c r="AS1404" s="18">
        <v>6449.7824999999993</v>
      </c>
      <c r="AT1404" s="18">
        <v>4707.7824999999993</v>
      </c>
      <c r="AU1404" s="18">
        <v>4937.7824999999993</v>
      </c>
      <c r="AV1404" s="26">
        <v>64000</v>
      </c>
      <c r="AW1404" s="18">
        <v>535.80749999999989</v>
      </c>
      <c r="AX1404" s="18">
        <v>2971.8074999999999</v>
      </c>
      <c r="AY1404" s="18">
        <v>1229.8074999999999</v>
      </c>
      <c r="AZ1404" s="18">
        <v>1459.8074999999999</v>
      </c>
    </row>
    <row r="1405" spans="43:52" x14ac:dyDescent="0.25">
      <c r="AQ1405" s="26">
        <v>55500</v>
      </c>
      <c r="AR1405" s="18">
        <v>3980.0324999999998</v>
      </c>
      <c r="AS1405" s="18">
        <v>6416.0324999999993</v>
      </c>
      <c r="AT1405" s="18">
        <v>4674.0324999999993</v>
      </c>
      <c r="AU1405" s="18">
        <v>4904.0324999999993</v>
      </c>
      <c r="AV1405" s="26">
        <v>64500</v>
      </c>
      <c r="AW1405" s="18">
        <v>502.05749999999989</v>
      </c>
      <c r="AX1405" s="18">
        <v>2938.0574999999999</v>
      </c>
      <c r="AY1405" s="18">
        <v>1196.0574999999999</v>
      </c>
      <c r="AZ1405" s="18">
        <v>1426.0574999999999</v>
      </c>
    </row>
    <row r="1406" spans="43:52" x14ac:dyDescent="0.25">
      <c r="AQ1406" s="26">
        <v>56000</v>
      </c>
      <c r="AR1406" s="18">
        <v>3946.2824999999998</v>
      </c>
      <c r="AS1406" s="18">
        <v>6382.2824999999993</v>
      </c>
      <c r="AT1406" s="18">
        <v>4640.2824999999993</v>
      </c>
      <c r="AU1406" s="18">
        <v>4870.2824999999993</v>
      </c>
      <c r="AV1406" s="26">
        <v>65000</v>
      </c>
      <c r="AW1406" s="18">
        <v>468.30749999999989</v>
      </c>
      <c r="AX1406" s="18">
        <v>2904.3074999999999</v>
      </c>
      <c r="AY1406" s="18">
        <v>1162.3074999999999</v>
      </c>
      <c r="AZ1406" s="18">
        <v>1392.3074999999999</v>
      </c>
    </row>
    <row r="1407" spans="43:52" x14ac:dyDescent="0.25">
      <c r="AQ1407" s="26">
        <v>56500</v>
      </c>
      <c r="AR1407" s="18">
        <v>3912.5324999999998</v>
      </c>
      <c r="AS1407" s="18">
        <v>6348.5324999999993</v>
      </c>
      <c r="AT1407" s="18">
        <v>4606.5324999999993</v>
      </c>
      <c r="AU1407" s="18">
        <v>4836.5324999999993</v>
      </c>
      <c r="AV1407" s="26">
        <v>65500</v>
      </c>
      <c r="AW1407" s="18">
        <v>434.55749999999989</v>
      </c>
      <c r="AX1407" s="18">
        <v>2870.5574999999999</v>
      </c>
      <c r="AY1407" s="18">
        <v>1128.5574999999999</v>
      </c>
      <c r="AZ1407" s="18">
        <v>1358.5574999999999</v>
      </c>
    </row>
    <row r="1408" spans="43:52" x14ac:dyDescent="0.25">
      <c r="AQ1408" s="26">
        <v>57000</v>
      </c>
      <c r="AR1408" s="18">
        <v>3878.7824999999998</v>
      </c>
      <c r="AS1408" s="18">
        <v>6314.7824999999993</v>
      </c>
      <c r="AT1408" s="18">
        <v>4572.7824999999993</v>
      </c>
      <c r="AU1408" s="18">
        <v>4802.7824999999993</v>
      </c>
      <c r="AV1408" s="26">
        <v>66000</v>
      </c>
      <c r="AW1408" s="18">
        <v>400.80749999999989</v>
      </c>
      <c r="AX1408" s="18">
        <v>2836.8074999999999</v>
      </c>
      <c r="AY1408" s="18">
        <v>1094.8074999999999</v>
      </c>
      <c r="AZ1408" s="18">
        <v>1324.8074999999999</v>
      </c>
    </row>
    <row r="1409" spans="43:52" x14ac:dyDescent="0.25">
      <c r="AQ1409" s="26">
        <v>57500</v>
      </c>
      <c r="AR1409" s="18">
        <v>3845.0324999999998</v>
      </c>
      <c r="AS1409" s="18">
        <v>6281.0324999999993</v>
      </c>
      <c r="AT1409" s="18">
        <v>4539.0324999999993</v>
      </c>
      <c r="AU1409" s="18">
        <v>4769.0324999999993</v>
      </c>
      <c r="AV1409" s="26">
        <v>66500</v>
      </c>
      <c r="AW1409" s="18">
        <v>367.05749999999989</v>
      </c>
      <c r="AX1409" s="18">
        <v>2803.0574999999999</v>
      </c>
      <c r="AY1409" s="18">
        <v>1061.0574999999999</v>
      </c>
      <c r="AZ1409" s="18">
        <v>1291.0574999999999</v>
      </c>
    </row>
    <row r="1410" spans="43:52" x14ac:dyDescent="0.25">
      <c r="AQ1410" s="26">
        <v>58000</v>
      </c>
      <c r="AR1410" s="18">
        <v>3811.2824999999998</v>
      </c>
      <c r="AS1410" s="18">
        <v>6247.2824999999993</v>
      </c>
      <c r="AT1410" s="18">
        <v>4505.2824999999993</v>
      </c>
      <c r="AU1410" s="18">
        <v>4735.2824999999993</v>
      </c>
      <c r="AV1410" s="26">
        <v>67000</v>
      </c>
      <c r="AW1410" s="18">
        <v>333.30749999999989</v>
      </c>
      <c r="AX1410" s="18">
        <v>2769.3074999999999</v>
      </c>
      <c r="AY1410" s="18">
        <v>1027.3074999999999</v>
      </c>
      <c r="AZ1410" s="18">
        <v>1257.3074999999999</v>
      </c>
    </row>
    <row r="1411" spans="43:52" x14ac:dyDescent="0.25">
      <c r="AQ1411" s="26">
        <v>58500</v>
      </c>
      <c r="AR1411" s="18">
        <v>3777.5324999999998</v>
      </c>
      <c r="AS1411" s="18">
        <v>6213.5324999999993</v>
      </c>
      <c r="AT1411" s="18">
        <v>4471.5324999999993</v>
      </c>
      <c r="AU1411" s="18">
        <v>4701.5324999999993</v>
      </c>
      <c r="AV1411" s="26">
        <v>67500</v>
      </c>
      <c r="AW1411" s="18">
        <v>299.55749999999989</v>
      </c>
      <c r="AX1411" s="18">
        <v>2735.5574999999999</v>
      </c>
      <c r="AY1411" s="18">
        <v>993.55749999999989</v>
      </c>
      <c r="AZ1411" s="18">
        <v>1223.5574999999999</v>
      </c>
    </row>
    <row r="1412" spans="43:52" x14ac:dyDescent="0.25">
      <c r="AQ1412" s="26">
        <v>59000</v>
      </c>
      <c r="AR1412" s="18">
        <v>3743.7824999999998</v>
      </c>
      <c r="AS1412" s="18">
        <v>6179.7824999999993</v>
      </c>
      <c r="AT1412" s="18">
        <v>4437.7824999999993</v>
      </c>
      <c r="AU1412" s="18">
        <v>4667.7824999999993</v>
      </c>
      <c r="AV1412" s="26">
        <v>68000</v>
      </c>
      <c r="AW1412" s="18">
        <v>265.80749999999989</v>
      </c>
      <c r="AX1412" s="18">
        <v>2701.8074999999999</v>
      </c>
      <c r="AY1412" s="18">
        <v>959.80749999999989</v>
      </c>
      <c r="AZ1412" s="18">
        <v>1189.8074999999999</v>
      </c>
    </row>
    <row r="1413" spans="43:52" x14ac:dyDescent="0.25">
      <c r="AQ1413" s="26">
        <v>59500</v>
      </c>
      <c r="AR1413" s="18">
        <v>3710.0324999999998</v>
      </c>
      <c r="AS1413" s="18">
        <v>6146.0324999999993</v>
      </c>
      <c r="AT1413" s="18">
        <v>4404.0324999999993</v>
      </c>
      <c r="AU1413" s="18">
        <v>4634.0324999999993</v>
      </c>
      <c r="AV1413" s="26">
        <v>68500</v>
      </c>
      <c r="AW1413" s="18">
        <v>232.05749999999989</v>
      </c>
      <c r="AX1413" s="18">
        <v>2668.0574999999999</v>
      </c>
      <c r="AY1413" s="18">
        <v>926.05749999999989</v>
      </c>
      <c r="AZ1413" s="18">
        <v>1156.0574999999999</v>
      </c>
    </row>
    <row r="1414" spans="43:52" x14ac:dyDescent="0.25">
      <c r="AQ1414" s="26">
        <v>60000</v>
      </c>
      <c r="AR1414" s="18">
        <v>3676.2824999999998</v>
      </c>
      <c r="AS1414" s="18">
        <v>6112.2824999999993</v>
      </c>
      <c r="AT1414" s="18">
        <v>4370.2824999999993</v>
      </c>
      <c r="AU1414" s="18">
        <v>4600.2824999999993</v>
      </c>
      <c r="AV1414" s="26">
        <v>69000</v>
      </c>
      <c r="AW1414" s="18">
        <v>198.30749999999989</v>
      </c>
      <c r="AX1414" s="18">
        <v>2634.3074999999999</v>
      </c>
      <c r="AY1414" s="18">
        <v>892.30749999999989</v>
      </c>
      <c r="AZ1414" s="18">
        <v>1122.3074999999999</v>
      </c>
    </row>
    <row r="1415" spans="43:52" x14ac:dyDescent="0.25">
      <c r="AQ1415" s="26">
        <v>60500</v>
      </c>
      <c r="AR1415" s="18">
        <v>3642.5324999999998</v>
      </c>
      <c r="AS1415" s="18">
        <v>6078.5324999999993</v>
      </c>
      <c r="AT1415" s="18">
        <v>4336.5324999999993</v>
      </c>
      <c r="AU1415" s="18">
        <v>4566.5324999999993</v>
      </c>
      <c r="AV1415" s="26">
        <v>69500</v>
      </c>
      <c r="AW1415" s="18">
        <v>164.55749999999989</v>
      </c>
      <c r="AX1415" s="18">
        <v>2600.5574999999999</v>
      </c>
      <c r="AY1415" s="18">
        <v>858.55749999999989</v>
      </c>
      <c r="AZ1415" s="18">
        <v>1088.5574999999999</v>
      </c>
    </row>
    <row r="1416" spans="43:52" x14ac:dyDescent="0.25">
      <c r="AQ1416" s="26">
        <v>61000</v>
      </c>
      <c r="AR1416" s="18">
        <v>3608.7824999999998</v>
      </c>
      <c r="AS1416" s="18">
        <v>6044.7824999999993</v>
      </c>
      <c r="AT1416" s="18">
        <v>4302.7824999999993</v>
      </c>
      <c r="AU1416" s="18">
        <v>4532.7824999999993</v>
      </c>
      <c r="AV1416" s="26">
        <v>70000</v>
      </c>
      <c r="AW1416" s="18">
        <v>130.80749999999989</v>
      </c>
      <c r="AX1416" s="18">
        <v>2566.8074999999999</v>
      </c>
      <c r="AY1416" s="18">
        <v>824.80749999999989</v>
      </c>
      <c r="AZ1416" s="18">
        <v>1054.8074999999999</v>
      </c>
    </row>
    <row r="1417" spans="43:52" x14ac:dyDescent="0.25">
      <c r="AQ1417" s="26">
        <v>61500</v>
      </c>
      <c r="AR1417" s="18">
        <v>3575.0324999999998</v>
      </c>
      <c r="AS1417" s="18">
        <v>6011.0324999999993</v>
      </c>
      <c r="AT1417" s="18">
        <v>4269.0324999999993</v>
      </c>
      <c r="AU1417" s="18">
        <v>4499.0324999999993</v>
      </c>
      <c r="AV1417" s="26">
        <v>70500</v>
      </c>
      <c r="AW1417" s="18">
        <v>97.057499999999891</v>
      </c>
      <c r="AX1417" s="18">
        <v>2533.0574999999999</v>
      </c>
      <c r="AY1417" s="18">
        <v>791.05749999999989</v>
      </c>
      <c r="AZ1417" s="18">
        <v>1021.0574999999999</v>
      </c>
    </row>
    <row r="1418" spans="43:52" x14ac:dyDescent="0.25">
      <c r="AQ1418" s="26">
        <v>62000</v>
      </c>
      <c r="AR1418" s="18">
        <v>3541.2824999999998</v>
      </c>
      <c r="AS1418" s="18">
        <v>5977.2824999999993</v>
      </c>
      <c r="AT1418" s="18">
        <v>4235.2824999999993</v>
      </c>
      <c r="AU1418" s="18">
        <v>4465.2824999999993</v>
      </c>
      <c r="AV1418" s="26">
        <v>71000</v>
      </c>
      <c r="AW1418" s="18">
        <v>63.307499999999891</v>
      </c>
      <c r="AX1418" s="18">
        <v>2499.3074999999999</v>
      </c>
      <c r="AY1418" s="18">
        <v>757.30749999999989</v>
      </c>
      <c r="AZ1418" s="18">
        <v>987.30749999999989</v>
      </c>
    </row>
    <row r="1419" spans="43:52" x14ac:dyDescent="0.25">
      <c r="AQ1419" s="26">
        <v>62500</v>
      </c>
      <c r="AR1419" s="18">
        <v>3507.5324999999998</v>
      </c>
      <c r="AS1419" s="18">
        <v>5943.5324999999993</v>
      </c>
      <c r="AT1419" s="18">
        <v>4201.5324999999993</v>
      </c>
      <c r="AU1419" s="18">
        <v>4431.5324999999993</v>
      </c>
      <c r="AV1419" s="26">
        <v>71500</v>
      </c>
      <c r="AW1419" s="18">
        <v>29.557499999999891</v>
      </c>
      <c r="AX1419" s="18">
        <v>2465.5574999999999</v>
      </c>
      <c r="AY1419" s="18">
        <v>723.55749999999989</v>
      </c>
      <c r="AZ1419" s="18">
        <v>953.55749999999989</v>
      </c>
    </row>
    <row r="1420" spans="43:52" x14ac:dyDescent="0.25">
      <c r="AQ1420" s="26">
        <v>63000</v>
      </c>
      <c r="AR1420" s="18">
        <v>3473.7824999999998</v>
      </c>
      <c r="AS1420" s="18">
        <v>5909.7824999999993</v>
      </c>
      <c r="AT1420" s="18">
        <v>4167.7824999999993</v>
      </c>
      <c r="AU1420" s="18">
        <v>4397.7824999999993</v>
      </c>
      <c r="AV1420" s="26">
        <v>72000</v>
      </c>
      <c r="AW1420" s="18"/>
      <c r="AX1420" s="18">
        <v>2431.8074999999999</v>
      </c>
      <c r="AY1420" s="18">
        <v>689.80749999999989</v>
      </c>
      <c r="AZ1420" s="18">
        <v>919.80749999999989</v>
      </c>
    </row>
    <row r="1421" spans="43:52" x14ac:dyDescent="0.25">
      <c r="AQ1421" s="26">
        <v>63500</v>
      </c>
      <c r="AR1421" s="18">
        <v>3440.0324999999998</v>
      </c>
      <c r="AS1421" s="18">
        <v>5876.0324999999993</v>
      </c>
      <c r="AT1421" s="18">
        <v>4134.0324999999993</v>
      </c>
      <c r="AU1421" s="18">
        <v>4364.0324999999993</v>
      </c>
      <c r="AV1421" s="26">
        <v>72500</v>
      </c>
      <c r="AW1421" s="18"/>
      <c r="AX1421" s="18">
        <v>2398.0574999999999</v>
      </c>
      <c r="AY1421" s="18">
        <v>656.05749999999989</v>
      </c>
      <c r="AZ1421" s="18">
        <v>886.05749999999989</v>
      </c>
    </row>
    <row r="1422" spans="43:52" x14ac:dyDescent="0.25">
      <c r="AQ1422" s="26">
        <v>64000</v>
      </c>
      <c r="AR1422" s="18">
        <v>3406.2824999999998</v>
      </c>
      <c r="AS1422" s="18">
        <v>5842.2824999999993</v>
      </c>
      <c r="AT1422" s="18">
        <v>4100.2824999999993</v>
      </c>
      <c r="AU1422" s="18">
        <v>4330.2824999999993</v>
      </c>
      <c r="AV1422" s="26">
        <v>73000</v>
      </c>
      <c r="AW1422" s="18"/>
      <c r="AX1422" s="18">
        <v>2364.3074999999999</v>
      </c>
      <c r="AY1422" s="18">
        <v>622.30749999999989</v>
      </c>
      <c r="AZ1422" s="18">
        <v>852.30749999999989</v>
      </c>
    </row>
    <row r="1423" spans="43:52" x14ac:dyDescent="0.25">
      <c r="AQ1423" s="26">
        <v>64500</v>
      </c>
      <c r="AR1423" s="18">
        <v>3372.5324999999998</v>
      </c>
      <c r="AS1423" s="18">
        <v>5808.5324999999993</v>
      </c>
      <c r="AT1423" s="18">
        <v>4066.5324999999998</v>
      </c>
      <c r="AU1423" s="18">
        <v>4296.5324999999993</v>
      </c>
      <c r="AV1423" s="26">
        <v>73500</v>
      </c>
      <c r="AW1423" s="18"/>
      <c r="AX1423" s="18">
        <v>2330.5574999999999</v>
      </c>
      <c r="AY1423" s="18">
        <v>588.55749999999989</v>
      </c>
      <c r="AZ1423" s="18">
        <v>818.55749999999989</v>
      </c>
    </row>
    <row r="1424" spans="43:52" x14ac:dyDescent="0.25">
      <c r="AQ1424" s="26">
        <v>65000</v>
      </c>
      <c r="AR1424" s="18">
        <v>3338.7824999999998</v>
      </c>
      <c r="AS1424" s="18">
        <v>5774.7824999999993</v>
      </c>
      <c r="AT1424" s="18">
        <v>4032.7824999999998</v>
      </c>
      <c r="AU1424" s="18">
        <v>4262.7824999999993</v>
      </c>
      <c r="AV1424" s="26">
        <v>74000</v>
      </c>
      <c r="AW1424" s="18"/>
      <c r="AX1424" s="18">
        <v>2296.8074999999999</v>
      </c>
      <c r="AY1424" s="18">
        <v>554.80749999999989</v>
      </c>
      <c r="AZ1424" s="18">
        <v>784.80749999999989</v>
      </c>
    </row>
    <row r="1425" spans="43:52" x14ac:dyDescent="0.25">
      <c r="AQ1425" s="26">
        <v>65500</v>
      </c>
      <c r="AR1425" s="18">
        <v>3305.0324999999998</v>
      </c>
      <c r="AS1425" s="18">
        <v>5741.0324999999993</v>
      </c>
      <c r="AT1425" s="18">
        <v>3999.0324999999998</v>
      </c>
      <c r="AU1425" s="18">
        <v>4229.0324999999993</v>
      </c>
      <c r="AV1425" s="26">
        <v>74500</v>
      </c>
      <c r="AW1425" s="18"/>
      <c r="AX1425" s="18">
        <v>2263.0574999999999</v>
      </c>
      <c r="AY1425" s="18">
        <v>521.05749999999989</v>
      </c>
      <c r="AZ1425" s="18">
        <v>751.05749999999989</v>
      </c>
    </row>
    <row r="1426" spans="43:52" x14ac:dyDescent="0.25">
      <c r="AQ1426" s="26">
        <v>66000</v>
      </c>
      <c r="AR1426" s="18">
        <v>3271.2824999999998</v>
      </c>
      <c r="AS1426" s="18">
        <v>5707.2824999999993</v>
      </c>
      <c r="AT1426" s="18">
        <v>3965.2824999999998</v>
      </c>
      <c r="AU1426" s="18">
        <v>4195.2824999999993</v>
      </c>
      <c r="AV1426" s="26">
        <v>75000</v>
      </c>
      <c r="AW1426" s="18"/>
      <c r="AX1426" s="18">
        <v>2229.3074999999999</v>
      </c>
      <c r="AY1426" s="18">
        <v>487.30749999999989</v>
      </c>
      <c r="AZ1426" s="18">
        <v>717.30749999999989</v>
      </c>
    </row>
    <row r="1427" spans="43:52" x14ac:dyDescent="0.25">
      <c r="AQ1427" s="26">
        <v>66500</v>
      </c>
      <c r="AR1427" s="18">
        <v>3237.5324999999998</v>
      </c>
      <c r="AS1427" s="18">
        <v>5673.5324999999993</v>
      </c>
      <c r="AT1427" s="18">
        <v>3931.5324999999998</v>
      </c>
      <c r="AU1427" s="18">
        <v>4161.5324999999993</v>
      </c>
      <c r="AV1427" s="26">
        <v>75500</v>
      </c>
      <c r="AW1427" s="18"/>
      <c r="AX1427" s="18">
        <v>2195.5574999999999</v>
      </c>
      <c r="AY1427" s="18">
        <v>453.55749999999989</v>
      </c>
      <c r="AZ1427" s="18">
        <v>683.55749999999989</v>
      </c>
    </row>
    <row r="1428" spans="43:52" x14ac:dyDescent="0.25">
      <c r="AQ1428" s="26">
        <v>67000</v>
      </c>
      <c r="AR1428" s="18">
        <v>3203.7824999999998</v>
      </c>
      <c r="AS1428" s="18">
        <v>5639.7824999999993</v>
      </c>
      <c r="AT1428" s="18">
        <v>3897.7824999999998</v>
      </c>
      <c r="AU1428" s="18">
        <v>4127.7824999999993</v>
      </c>
      <c r="AV1428" s="26">
        <v>76000</v>
      </c>
      <c r="AW1428" s="18"/>
      <c r="AX1428" s="18">
        <v>2161.8074999999999</v>
      </c>
      <c r="AY1428" s="18">
        <v>419.80749999999989</v>
      </c>
      <c r="AZ1428" s="18">
        <v>649.80749999999989</v>
      </c>
    </row>
    <row r="1429" spans="43:52" x14ac:dyDescent="0.25">
      <c r="AQ1429" s="26">
        <v>67500</v>
      </c>
      <c r="AR1429" s="18">
        <v>3170.0324999999998</v>
      </c>
      <c r="AS1429" s="18">
        <v>5606.0324999999993</v>
      </c>
      <c r="AT1429" s="18">
        <v>3864.0324999999998</v>
      </c>
      <c r="AU1429" s="18">
        <v>4094.0324999999998</v>
      </c>
      <c r="AV1429" s="26">
        <v>76500</v>
      </c>
      <c r="AW1429" s="18"/>
      <c r="AX1429" s="18">
        <v>2128.0574999999999</v>
      </c>
      <c r="AY1429" s="18">
        <v>386.05749999999989</v>
      </c>
      <c r="AZ1429" s="18">
        <v>616.05749999999989</v>
      </c>
    </row>
    <row r="1430" spans="43:52" x14ac:dyDescent="0.25">
      <c r="AQ1430" s="26">
        <v>68000</v>
      </c>
      <c r="AR1430" s="18">
        <v>3136.2824999999998</v>
      </c>
      <c r="AS1430" s="18">
        <v>5572.2824999999993</v>
      </c>
      <c r="AT1430" s="18">
        <v>3830.2824999999998</v>
      </c>
      <c r="AU1430" s="18">
        <v>4060.2824999999998</v>
      </c>
      <c r="AV1430" s="26">
        <v>77000</v>
      </c>
      <c r="AW1430" s="18"/>
      <c r="AX1430" s="18">
        <v>2094.3074999999999</v>
      </c>
      <c r="AY1430" s="18">
        <v>352.30749999999989</v>
      </c>
      <c r="AZ1430" s="18">
        <v>582.30749999999989</v>
      </c>
    </row>
    <row r="1431" spans="43:52" x14ac:dyDescent="0.25">
      <c r="AQ1431" s="26">
        <v>68500</v>
      </c>
      <c r="AR1431" s="18">
        <v>3102.5324999999998</v>
      </c>
      <c r="AS1431" s="18">
        <v>5538.5324999999993</v>
      </c>
      <c r="AT1431" s="18">
        <v>3796.5324999999998</v>
      </c>
      <c r="AU1431" s="18">
        <v>4026.5324999999998</v>
      </c>
      <c r="AV1431" s="26">
        <v>77500</v>
      </c>
      <c r="AW1431" s="18"/>
      <c r="AX1431" s="18">
        <v>2060.5574999999999</v>
      </c>
      <c r="AY1431" s="18">
        <v>318.55749999999989</v>
      </c>
      <c r="AZ1431" s="18">
        <v>548.55749999999989</v>
      </c>
    </row>
    <row r="1432" spans="43:52" x14ac:dyDescent="0.25">
      <c r="AQ1432" s="26">
        <v>69000</v>
      </c>
      <c r="AR1432" s="18">
        <v>3068.7824999999998</v>
      </c>
      <c r="AS1432" s="18">
        <v>5504.7824999999993</v>
      </c>
      <c r="AT1432" s="18">
        <v>3762.7824999999998</v>
      </c>
      <c r="AU1432" s="18">
        <v>3992.7824999999998</v>
      </c>
      <c r="AV1432" s="26">
        <v>78000</v>
      </c>
      <c r="AW1432" s="18"/>
      <c r="AX1432" s="18">
        <v>2026.8074999999999</v>
      </c>
      <c r="AY1432" s="18">
        <v>284.80749999999989</v>
      </c>
      <c r="AZ1432" s="18">
        <v>514.80749999999989</v>
      </c>
    </row>
    <row r="1433" spans="43:52" x14ac:dyDescent="0.25">
      <c r="AQ1433" s="26">
        <v>69500</v>
      </c>
      <c r="AR1433" s="18">
        <v>3035.0324999999998</v>
      </c>
      <c r="AS1433" s="18">
        <v>5471.0324999999993</v>
      </c>
      <c r="AT1433" s="18">
        <v>3729.0324999999998</v>
      </c>
      <c r="AU1433" s="18">
        <v>3959.0324999999998</v>
      </c>
      <c r="AV1433" s="26">
        <v>78500</v>
      </c>
      <c r="AW1433" s="18"/>
      <c r="AX1433" s="18">
        <v>1993.0574999999999</v>
      </c>
      <c r="AY1433" s="18">
        <v>251.05749999999989</v>
      </c>
      <c r="AZ1433" s="18">
        <v>481.05749999999989</v>
      </c>
    </row>
    <row r="1434" spans="43:52" x14ac:dyDescent="0.25">
      <c r="AQ1434" s="26">
        <v>70000</v>
      </c>
      <c r="AR1434" s="18">
        <v>3001.2824999999998</v>
      </c>
      <c r="AS1434" s="18">
        <v>5437.2824999999993</v>
      </c>
      <c r="AT1434" s="18">
        <v>3695.2824999999998</v>
      </c>
      <c r="AU1434" s="18">
        <v>3925.2824999999998</v>
      </c>
      <c r="AV1434" s="26">
        <v>79000</v>
      </c>
      <c r="AW1434" s="18"/>
      <c r="AX1434" s="18">
        <v>1959.3074999999999</v>
      </c>
      <c r="AY1434" s="18">
        <v>217.30749999999989</v>
      </c>
      <c r="AZ1434" s="18">
        <v>447.30749999999989</v>
      </c>
    </row>
    <row r="1435" spans="43:52" x14ac:dyDescent="0.25">
      <c r="AQ1435" s="26">
        <v>70500</v>
      </c>
      <c r="AR1435" s="18">
        <v>2967.5324999999998</v>
      </c>
      <c r="AS1435" s="18">
        <v>5403.5324999999993</v>
      </c>
      <c r="AT1435" s="18">
        <v>3661.5324999999998</v>
      </c>
      <c r="AU1435" s="18">
        <v>3891.5324999999998</v>
      </c>
      <c r="AV1435" s="26">
        <v>79500</v>
      </c>
      <c r="AW1435" s="18"/>
      <c r="AX1435" s="18">
        <v>1925.5574999999999</v>
      </c>
      <c r="AY1435" s="18">
        <v>183.55749999999989</v>
      </c>
      <c r="AZ1435" s="18">
        <v>413.55749999999989</v>
      </c>
    </row>
    <row r="1436" spans="43:52" x14ac:dyDescent="0.25">
      <c r="AQ1436" s="26">
        <v>71000</v>
      </c>
      <c r="AR1436" s="18">
        <v>2933.7824999999998</v>
      </c>
      <c r="AS1436" s="18">
        <v>5369.7824999999993</v>
      </c>
      <c r="AT1436" s="18">
        <v>3627.7824999999998</v>
      </c>
      <c r="AU1436" s="18">
        <v>3857.7824999999998</v>
      </c>
      <c r="AV1436" s="26">
        <v>80000</v>
      </c>
      <c r="AW1436" s="18"/>
      <c r="AX1436" s="18">
        <v>1891.8074999999999</v>
      </c>
      <c r="AY1436" s="18">
        <v>149.80749999999989</v>
      </c>
      <c r="AZ1436" s="18">
        <v>379.80749999999989</v>
      </c>
    </row>
    <row r="1437" spans="43:52" x14ac:dyDescent="0.25">
      <c r="AQ1437" s="26">
        <v>71500</v>
      </c>
      <c r="AR1437" s="18">
        <v>2900.0324999999998</v>
      </c>
      <c r="AS1437" s="18">
        <v>5336.0324999999993</v>
      </c>
      <c r="AT1437" s="18">
        <v>3594.0324999999998</v>
      </c>
      <c r="AU1437" s="18">
        <v>3824.0324999999998</v>
      </c>
      <c r="AV1437" s="26">
        <v>80500</v>
      </c>
      <c r="AW1437" s="18"/>
      <c r="AX1437" s="18">
        <v>1858.0574999999999</v>
      </c>
      <c r="AY1437" s="18">
        <v>116.05749999999989</v>
      </c>
      <c r="AZ1437" s="18">
        <v>346.05749999999989</v>
      </c>
    </row>
    <row r="1438" spans="43:52" x14ac:dyDescent="0.25">
      <c r="AQ1438" s="26">
        <v>72000</v>
      </c>
      <c r="AR1438" s="18">
        <v>2866.2824999999998</v>
      </c>
      <c r="AS1438" s="18">
        <v>5302.2824999999993</v>
      </c>
      <c r="AT1438" s="18">
        <v>3560.2824999999998</v>
      </c>
      <c r="AU1438" s="18">
        <v>3790.2824999999998</v>
      </c>
      <c r="AV1438" s="26">
        <v>81000</v>
      </c>
      <c r="AW1438" s="18"/>
      <c r="AX1438" s="18">
        <v>1824.3074999999999</v>
      </c>
      <c r="AY1438" s="18">
        <v>82.307499999999891</v>
      </c>
      <c r="AZ1438" s="18">
        <v>312.30749999999989</v>
      </c>
    </row>
    <row r="1439" spans="43:52" x14ac:dyDescent="0.25">
      <c r="AQ1439" s="26">
        <v>72500</v>
      </c>
      <c r="AR1439" s="18">
        <v>2832.5324999999998</v>
      </c>
      <c r="AS1439" s="18">
        <v>5268.5324999999993</v>
      </c>
      <c r="AT1439" s="18">
        <v>3526.5324999999998</v>
      </c>
      <c r="AU1439" s="18">
        <v>3756.5324999999998</v>
      </c>
      <c r="AV1439" s="26">
        <v>81500</v>
      </c>
      <c r="AW1439" s="18"/>
      <c r="AX1439" s="18">
        <v>1790.5574999999999</v>
      </c>
      <c r="AY1439" s="18">
        <v>48.557499999999891</v>
      </c>
      <c r="AZ1439" s="18">
        <v>278.55749999999989</v>
      </c>
    </row>
    <row r="1440" spans="43:52" x14ac:dyDescent="0.25">
      <c r="AQ1440" s="26">
        <v>73000</v>
      </c>
      <c r="AR1440" s="18">
        <v>2798.7824999999998</v>
      </c>
      <c r="AS1440" s="18">
        <v>5234.7824999999993</v>
      </c>
      <c r="AT1440" s="18">
        <v>3492.7824999999998</v>
      </c>
      <c r="AU1440" s="18">
        <v>3722.7824999999998</v>
      </c>
      <c r="AV1440" s="26">
        <v>82000</v>
      </c>
      <c r="AW1440" s="18"/>
      <c r="AX1440" s="18">
        <v>1756.8074999999999</v>
      </c>
      <c r="AY1440" s="18"/>
      <c r="AZ1440" s="18">
        <v>244.80749999999989</v>
      </c>
    </row>
    <row r="1441" spans="43:52" x14ac:dyDescent="0.25">
      <c r="AQ1441" s="26">
        <v>73500</v>
      </c>
      <c r="AR1441" s="18">
        <v>2765.0324999999998</v>
      </c>
      <c r="AS1441" s="18">
        <v>5201.0324999999993</v>
      </c>
      <c r="AT1441" s="18">
        <v>3459.0324999999998</v>
      </c>
      <c r="AU1441" s="18">
        <v>3689.0324999999998</v>
      </c>
      <c r="AV1441" s="26">
        <v>82500</v>
      </c>
      <c r="AW1441" s="18"/>
      <c r="AX1441" s="18">
        <v>1723.0574999999999</v>
      </c>
      <c r="AY1441" s="18"/>
      <c r="AZ1441" s="18">
        <v>211.05749999999989</v>
      </c>
    </row>
    <row r="1442" spans="43:52" x14ac:dyDescent="0.25">
      <c r="AQ1442" s="26">
        <v>74000</v>
      </c>
      <c r="AR1442" s="18">
        <v>2731.2824999999998</v>
      </c>
      <c r="AS1442" s="18">
        <v>5167.2824999999993</v>
      </c>
      <c r="AT1442" s="18">
        <v>3425.2824999999998</v>
      </c>
      <c r="AU1442" s="18">
        <v>3655.2824999999998</v>
      </c>
      <c r="AV1442" s="26">
        <v>83000</v>
      </c>
      <c r="AW1442" s="18"/>
      <c r="AX1442" s="18">
        <v>1689.3074999999999</v>
      </c>
      <c r="AY1442" s="18"/>
      <c r="AZ1442" s="18">
        <v>177.30749999999989</v>
      </c>
    </row>
    <row r="1443" spans="43:52" x14ac:dyDescent="0.25">
      <c r="AQ1443" s="26">
        <v>74500</v>
      </c>
      <c r="AR1443" s="18">
        <v>2697.5324999999998</v>
      </c>
      <c r="AS1443" s="18">
        <v>5133.5324999999993</v>
      </c>
      <c r="AT1443" s="18">
        <v>3391.5324999999998</v>
      </c>
      <c r="AU1443" s="18">
        <v>3621.5324999999998</v>
      </c>
      <c r="AV1443" s="26">
        <v>83500</v>
      </c>
      <c r="AW1443" s="18"/>
      <c r="AX1443" s="18">
        <v>1655.5574999999999</v>
      </c>
      <c r="AY1443" s="18"/>
      <c r="AZ1443" s="18">
        <v>143.55749999999989</v>
      </c>
    </row>
    <row r="1444" spans="43:52" x14ac:dyDescent="0.25">
      <c r="AQ1444" s="26">
        <v>75000</v>
      </c>
      <c r="AR1444" s="18">
        <v>2663.7824999999998</v>
      </c>
      <c r="AS1444" s="18">
        <v>5099.7824999999993</v>
      </c>
      <c r="AT1444" s="18">
        <v>3357.7824999999998</v>
      </c>
      <c r="AU1444" s="18">
        <v>3587.7824999999998</v>
      </c>
      <c r="AV1444" s="26">
        <v>84000</v>
      </c>
      <c r="AW1444" s="18"/>
      <c r="AX1444" s="18">
        <v>1621.8074999999999</v>
      </c>
      <c r="AY1444" s="18"/>
      <c r="AZ1444" s="18">
        <v>109.80749999999989</v>
      </c>
    </row>
    <row r="1445" spans="43:52" x14ac:dyDescent="0.25">
      <c r="AQ1445" s="26">
        <v>75500</v>
      </c>
      <c r="AR1445" s="18">
        <v>2630.0324999999998</v>
      </c>
      <c r="AS1445" s="18">
        <v>5066.0324999999993</v>
      </c>
      <c r="AT1445" s="18">
        <v>3324.0324999999998</v>
      </c>
      <c r="AU1445" s="18">
        <v>3554.0324999999998</v>
      </c>
      <c r="AV1445" s="26">
        <v>84500</v>
      </c>
      <c r="AW1445" s="18"/>
      <c r="AX1445" s="18">
        <v>1588.0574999999999</v>
      </c>
      <c r="AY1445" s="18"/>
      <c r="AZ1445" s="18">
        <v>76.057499999999891</v>
      </c>
    </row>
    <row r="1446" spans="43:52" x14ac:dyDescent="0.25">
      <c r="AQ1446" s="26">
        <v>76000</v>
      </c>
      <c r="AR1446" s="18">
        <v>2596.2824999999998</v>
      </c>
      <c r="AS1446" s="18">
        <v>5032.2824999999993</v>
      </c>
      <c r="AT1446" s="18">
        <v>3290.2824999999998</v>
      </c>
      <c r="AU1446" s="18">
        <v>3520.2824999999998</v>
      </c>
      <c r="AV1446" s="26">
        <v>85000</v>
      </c>
      <c r="AW1446" s="18"/>
      <c r="AX1446" s="18">
        <v>1554.3074999999999</v>
      </c>
      <c r="AY1446" s="18"/>
      <c r="AZ1446" s="18">
        <v>42.307499999999891</v>
      </c>
    </row>
    <row r="1447" spans="43:52" x14ac:dyDescent="0.25">
      <c r="AQ1447" s="26">
        <v>76500</v>
      </c>
      <c r="AR1447" s="18">
        <v>2562.5324999999998</v>
      </c>
      <c r="AS1447" s="18">
        <v>4998.5324999999993</v>
      </c>
      <c r="AT1447" s="18">
        <v>3256.5324999999998</v>
      </c>
      <c r="AU1447" s="18">
        <v>3486.5324999999998</v>
      </c>
      <c r="AV1447" s="26">
        <v>85500</v>
      </c>
      <c r="AW1447" s="18"/>
      <c r="AX1447" s="18">
        <v>1520.5574999999999</v>
      </c>
      <c r="AY1447" s="18"/>
      <c r="AZ1447" s="18"/>
    </row>
    <row r="1448" spans="43:52" x14ac:dyDescent="0.25">
      <c r="AQ1448" s="26">
        <v>77000</v>
      </c>
      <c r="AR1448" s="18">
        <v>2528.7824999999998</v>
      </c>
      <c r="AS1448" s="18">
        <v>4964.7824999999993</v>
      </c>
      <c r="AT1448" s="18">
        <v>3222.7824999999998</v>
      </c>
      <c r="AU1448" s="18">
        <v>3452.7824999999998</v>
      </c>
      <c r="AV1448" s="26">
        <v>86000</v>
      </c>
      <c r="AW1448" s="18"/>
      <c r="AX1448" s="18">
        <v>1486.8074999999999</v>
      </c>
      <c r="AY1448" s="18"/>
      <c r="AZ1448" s="18"/>
    </row>
    <row r="1449" spans="43:52" x14ac:dyDescent="0.25">
      <c r="AQ1449" s="26">
        <v>77500</v>
      </c>
      <c r="AR1449" s="18">
        <v>2495.0324999999998</v>
      </c>
      <c r="AS1449" s="18">
        <v>4931.0324999999993</v>
      </c>
      <c r="AT1449" s="18">
        <v>3189.0324999999998</v>
      </c>
      <c r="AU1449" s="18">
        <v>3419.0324999999998</v>
      </c>
      <c r="AV1449" s="26">
        <v>86500</v>
      </c>
      <c r="AW1449" s="18"/>
      <c r="AX1449" s="18">
        <v>1453.0574999999999</v>
      </c>
      <c r="AY1449" s="18"/>
      <c r="AZ1449" s="18"/>
    </row>
    <row r="1450" spans="43:52" x14ac:dyDescent="0.25">
      <c r="AQ1450" s="26">
        <v>78000</v>
      </c>
      <c r="AR1450" s="18">
        <v>2461.2824999999998</v>
      </c>
      <c r="AS1450" s="18">
        <v>4897.2824999999993</v>
      </c>
      <c r="AT1450" s="18">
        <v>3155.2824999999998</v>
      </c>
      <c r="AU1450" s="18">
        <v>3385.2824999999998</v>
      </c>
      <c r="AV1450" s="26">
        <v>87000</v>
      </c>
      <c r="AW1450" s="18"/>
      <c r="AX1450" s="18">
        <v>1419.3074999999999</v>
      </c>
      <c r="AY1450" s="18"/>
      <c r="AZ1450" s="18"/>
    </row>
    <row r="1451" spans="43:52" x14ac:dyDescent="0.25">
      <c r="AQ1451" s="26">
        <v>78500</v>
      </c>
      <c r="AR1451" s="18">
        <v>2427.5324999999998</v>
      </c>
      <c r="AS1451" s="18">
        <v>4863.5324999999993</v>
      </c>
      <c r="AT1451" s="18">
        <v>3121.5324999999998</v>
      </c>
      <c r="AU1451" s="18">
        <v>3351.5324999999998</v>
      </c>
      <c r="AV1451" s="26">
        <v>87500</v>
      </c>
      <c r="AW1451" s="18"/>
      <c r="AX1451" s="18">
        <v>1385.5574999999999</v>
      </c>
      <c r="AY1451" s="18"/>
      <c r="AZ1451" s="18"/>
    </row>
    <row r="1452" spans="43:52" x14ac:dyDescent="0.25">
      <c r="AQ1452" s="26">
        <v>79000</v>
      </c>
      <c r="AR1452" s="18">
        <v>2393.7824999999998</v>
      </c>
      <c r="AS1452" s="18">
        <v>4829.7824999999993</v>
      </c>
      <c r="AT1452" s="18">
        <v>3087.7824999999998</v>
      </c>
      <c r="AU1452" s="18">
        <v>3317.7824999999998</v>
      </c>
      <c r="AV1452" s="26">
        <v>88000</v>
      </c>
      <c r="AW1452" s="18"/>
      <c r="AX1452" s="18">
        <v>1351.8074999999999</v>
      </c>
      <c r="AY1452" s="18"/>
      <c r="AZ1452" s="18"/>
    </row>
    <row r="1453" spans="43:52" x14ac:dyDescent="0.25">
      <c r="AQ1453" s="26">
        <v>79500</v>
      </c>
      <c r="AR1453" s="18">
        <v>2360.0324999999998</v>
      </c>
      <c r="AS1453" s="18">
        <v>4796.0324999999993</v>
      </c>
      <c r="AT1453" s="18">
        <v>3054.0324999999998</v>
      </c>
      <c r="AU1453" s="18">
        <v>3284.0324999999998</v>
      </c>
      <c r="AV1453" s="26">
        <v>88500</v>
      </c>
      <c r="AW1453" s="18"/>
      <c r="AX1453" s="18">
        <v>1318.0574999999999</v>
      </c>
      <c r="AY1453" s="18"/>
      <c r="AZ1453" s="18"/>
    </row>
    <row r="1454" spans="43:52" x14ac:dyDescent="0.25">
      <c r="AQ1454" s="26">
        <v>80000</v>
      </c>
      <c r="AR1454" s="18">
        <v>2326.2824999999998</v>
      </c>
      <c r="AS1454" s="18">
        <v>4762.2824999999993</v>
      </c>
      <c r="AT1454" s="18">
        <v>3020.2824999999998</v>
      </c>
      <c r="AU1454" s="18">
        <v>3250.2824999999998</v>
      </c>
      <c r="AV1454" s="26">
        <v>89000</v>
      </c>
      <c r="AW1454" s="18"/>
      <c r="AX1454" s="18">
        <v>1284.3074999999999</v>
      </c>
      <c r="AY1454" s="18"/>
      <c r="AZ1454" s="18"/>
    </row>
    <row r="1455" spans="43:52" x14ac:dyDescent="0.25">
      <c r="AQ1455" s="26">
        <v>80500</v>
      </c>
      <c r="AR1455" s="18">
        <v>2292.5324999999998</v>
      </c>
      <c r="AS1455" s="18">
        <v>4728.5324999999993</v>
      </c>
      <c r="AT1455" s="18">
        <v>2986.5324999999998</v>
      </c>
      <c r="AU1455" s="18">
        <v>3216.5324999999998</v>
      </c>
      <c r="AV1455" s="26">
        <v>89500</v>
      </c>
      <c r="AW1455" s="18"/>
      <c r="AX1455" s="18">
        <v>1250.5574999999999</v>
      </c>
      <c r="AY1455" s="18"/>
      <c r="AZ1455" s="18"/>
    </row>
    <row r="1456" spans="43:52" x14ac:dyDescent="0.25">
      <c r="AQ1456" s="26">
        <v>81000</v>
      </c>
      <c r="AR1456" s="18">
        <v>2258.7824999999998</v>
      </c>
      <c r="AS1456" s="18">
        <v>4694.7824999999993</v>
      </c>
      <c r="AT1456" s="18">
        <v>2952.7824999999998</v>
      </c>
      <c r="AU1456" s="18">
        <v>3182.7824999999998</v>
      </c>
      <c r="AV1456" s="26">
        <v>90000</v>
      </c>
      <c r="AW1456" s="18"/>
      <c r="AX1456" s="18">
        <v>1216.8074999999999</v>
      </c>
      <c r="AY1456" s="18"/>
      <c r="AZ1456" s="18"/>
    </row>
    <row r="1457" spans="43:52" x14ac:dyDescent="0.25">
      <c r="AQ1457" s="26">
        <v>81500</v>
      </c>
      <c r="AR1457" s="18">
        <v>2225.0324999999998</v>
      </c>
      <c r="AS1457" s="18">
        <v>4661.0324999999993</v>
      </c>
      <c r="AT1457" s="18">
        <v>2919.0324999999998</v>
      </c>
      <c r="AU1457" s="18">
        <v>3149.0324999999998</v>
      </c>
      <c r="AV1457" s="26">
        <v>90500</v>
      </c>
      <c r="AW1457" s="18"/>
      <c r="AX1457" s="18">
        <v>1183.0574999999999</v>
      </c>
      <c r="AY1457" s="18"/>
      <c r="AZ1457" s="18"/>
    </row>
    <row r="1458" spans="43:52" x14ac:dyDescent="0.25">
      <c r="AQ1458" s="26">
        <v>82000</v>
      </c>
      <c r="AR1458" s="18">
        <v>2191.2824999999998</v>
      </c>
      <c r="AS1458" s="18">
        <v>4627.2824999999993</v>
      </c>
      <c r="AT1458" s="18">
        <v>2885.2824999999998</v>
      </c>
      <c r="AU1458" s="18">
        <v>3115.2824999999998</v>
      </c>
      <c r="AV1458" s="26">
        <v>91000</v>
      </c>
      <c r="AW1458" s="18"/>
      <c r="AX1458" s="18">
        <v>1149.3074999999999</v>
      </c>
      <c r="AY1458" s="18"/>
      <c r="AZ1458" s="18"/>
    </row>
    <row r="1459" spans="43:52" x14ac:dyDescent="0.25">
      <c r="AQ1459" s="26">
        <v>82500</v>
      </c>
      <c r="AR1459" s="18">
        <v>2157.5324999999998</v>
      </c>
      <c r="AS1459" s="18">
        <v>4593.5324999999993</v>
      </c>
      <c r="AT1459" s="18">
        <v>2851.5324999999998</v>
      </c>
      <c r="AU1459" s="18">
        <v>3081.5324999999998</v>
      </c>
      <c r="AV1459" s="26">
        <v>91500</v>
      </c>
      <c r="AW1459" s="18"/>
      <c r="AX1459" s="18">
        <v>1115.5574999999999</v>
      </c>
      <c r="AY1459" s="18"/>
      <c r="AZ1459" s="18"/>
    </row>
    <row r="1460" spans="43:52" x14ac:dyDescent="0.25">
      <c r="AQ1460" s="26">
        <v>83000</v>
      </c>
      <c r="AR1460" s="18">
        <v>2123.7824999999998</v>
      </c>
      <c r="AS1460" s="18">
        <v>4559.7824999999993</v>
      </c>
      <c r="AT1460" s="18">
        <v>2817.7824999999998</v>
      </c>
      <c r="AU1460" s="18">
        <v>3047.7824999999998</v>
      </c>
      <c r="AV1460" s="26">
        <v>92000</v>
      </c>
      <c r="AW1460" s="18"/>
      <c r="AX1460" s="18">
        <v>1081.8074999999999</v>
      </c>
      <c r="AY1460" s="18"/>
      <c r="AZ1460" s="18"/>
    </row>
    <row r="1461" spans="43:52" x14ac:dyDescent="0.25">
      <c r="AQ1461" s="26">
        <v>83500</v>
      </c>
      <c r="AR1461" s="18">
        <v>2090.0324999999998</v>
      </c>
      <c r="AS1461" s="18">
        <v>4526.0324999999993</v>
      </c>
      <c r="AT1461" s="18">
        <v>2784.0324999999998</v>
      </c>
      <c r="AU1461" s="18">
        <v>3014.0324999999998</v>
      </c>
      <c r="AV1461" s="26">
        <v>92500</v>
      </c>
      <c r="AW1461" s="18"/>
      <c r="AX1461" s="18">
        <v>1048.0574999999999</v>
      </c>
      <c r="AY1461" s="18"/>
      <c r="AZ1461" s="18"/>
    </row>
    <row r="1462" spans="43:52" x14ac:dyDescent="0.25">
      <c r="AQ1462" s="26">
        <v>84000</v>
      </c>
      <c r="AR1462" s="18">
        <v>2056.2824999999998</v>
      </c>
      <c r="AS1462" s="18">
        <v>4492.2824999999993</v>
      </c>
      <c r="AT1462" s="18">
        <v>2750.2824999999998</v>
      </c>
      <c r="AU1462" s="18">
        <v>2980.2824999999998</v>
      </c>
      <c r="AV1462" s="26">
        <v>93000</v>
      </c>
      <c r="AW1462" s="18"/>
      <c r="AX1462" s="18">
        <v>1014.3074999999999</v>
      </c>
      <c r="AY1462" s="18"/>
      <c r="AZ1462" s="18"/>
    </row>
    <row r="1463" spans="43:52" x14ac:dyDescent="0.25">
      <c r="AQ1463" s="26">
        <v>84500</v>
      </c>
      <c r="AR1463" s="18">
        <v>2022.5324999999998</v>
      </c>
      <c r="AS1463" s="18">
        <v>4458.5324999999993</v>
      </c>
      <c r="AT1463" s="18">
        <v>2716.5324999999998</v>
      </c>
      <c r="AU1463" s="18">
        <v>2946.5324999999998</v>
      </c>
      <c r="AV1463" s="26">
        <v>93500</v>
      </c>
      <c r="AW1463" s="18"/>
      <c r="AX1463" s="18">
        <v>980.55749999999989</v>
      </c>
      <c r="AY1463" s="18"/>
      <c r="AZ1463" s="18"/>
    </row>
    <row r="1464" spans="43:52" x14ac:dyDescent="0.25">
      <c r="AQ1464" s="26">
        <v>85000</v>
      </c>
      <c r="AR1464" s="18">
        <v>1988.7824999999998</v>
      </c>
      <c r="AS1464" s="18">
        <v>4424.7824999999993</v>
      </c>
      <c r="AT1464" s="18">
        <v>2682.7824999999998</v>
      </c>
      <c r="AU1464" s="18">
        <v>2912.7824999999998</v>
      </c>
      <c r="AV1464" s="26">
        <v>94000</v>
      </c>
      <c r="AW1464" s="18"/>
      <c r="AX1464" s="18">
        <v>946.80749999999989</v>
      </c>
      <c r="AY1464" s="18"/>
      <c r="AZ1464" s="18"/>
    </row>
    <row r="1465" spans="43:52" x14ac:dyDescent="0.25">
      <c r="AQ1465" s="26">
        <v>85500</v>
      </c>
      <c r="AR1465" s="18">
        <v>1955.0324999999998</v>
      </c>
      <c r="AS1465" s="18">
        <v>4391.0324999999993</v>
      </c>
      <c r="AT1465" s="18">
        <v>2649.0324999999998</v>
      </c>
      <c r="AU1465" s="18">
        <v>2879.0324999999998</v>
      </c>
      <c r="AV1465" s="26">
        <v>94500</v>
      </c>
      <c r="AW1465" s="18"/>
      <c r="AX1465" s="18">
        <v>913.05749999999989</v>
      </c>
      <c r="AY1465" s="18"/>
      <c r="AZ1465" s="18"/>
    </row>
    <row r="1466" spans="43:52" x14ac:dyDescent="0.25">
      <c r="AQ1466" s="26">
        <v>86000</v>
      </c>
      <c r="AR1466" s="18">
        <v>1921.2824999999998</v>
      </c>
      <c r="AS1466" s="18">
        <v>4357.2824999999993</v>
      </c>
      <c r="AT1466" s="18">
        <v>2615.2824999999998</v>
      </c>
      <c r="AU1466" s="18">
        <v>2845.2824999999998</v>
      </c>
      <c r="AV1466" s="26">
        <v>95000</v>
      </c>
      <c r="AW1466" s="18"/>
      <c r="AX1466" s="18">
        <v>879.30749999999989</v>
      </c>
      <c r="AY1466" s="18"/>
      <c r="AZ1466" s="18"/>
    </row>
    <row r="1467" spans="43:52" x14ac:dyDescent="0.25">
      <c r="AQ1467" s="26">
        <v>86500</v>
      </c>
      <c r="AR1467" s="18">
        <v>1887.5324999999998</v>
      </c>
      <c r="AS1467" s="18">
        <v>4323.5324999999993</v>
      </c>
      <c r="AT1467" s="18">
        <v>2581.5324999999998</v>
      </c>
      <c r="AU1467" s="18">
        <v>2811.5324999999998</v>
      </c>
      <c r="AV1467" s="26">
        <v>95500</v>
      </c>
      <c r="AW1467" s="18"/>
      <c r="AX1467" s="18">
        <v>845.55749999999989</v>
      </c>
      <c r="AY1467" s="18"/>
      <c r="AZ1467" s="18"/>
    </row>
    <row r="1468" spans="43:52" x14ac:dyDescent="0.25">
      <c r="AQ1468" s="26">
        <v>87000</v>
      </c>
      <c r="AR1468" s="18">
        <v>1853.7824999999998</v>
      </c>
      <c r="AS1468" s="18">
        <v>4289.7824999999993</v>
      </c>
      <c r="AT1468" s="18">
        <v>2547.7824999999998</v>
      </c>
      <c r="AU1468" s="18">
        <v>2777.7824999999998</v>
      </c>
      <c r="AV1468" s="26">
        <v>96000</v>
      </c>
      <c r="AW1468" s="18"/>
      <c r="AX1468" s="18">
        <v>811.80749999999989</v>
      </c>
      <c r="AY1468" s="18"/>
      <c r="AZ1468" s="18"/>
    </row>
    <row r="1469" spans="43:52" x14ac:dyDescent="0.25">
      <c r="AQ1469" s="26">
        <v>87500</v>
      </c>
      <c r="AR1469" s="18">
        <v>1820.0324999999998</v>
      </c>
      <c r="AS1469" s="18">
        <v>4256.0324999999993</v>
      </c>
      <c r="AT1469" s="18">
        <v>2514.0324999999998</v>
      </c>
      <c r="AU1469" s="18">
        <v>2744.0324999999998</v>
      </c>
      <c r="AV1469" s="26">
        <v>96500</v>
      </c>
      <c r="AW1469" s="18"/>
      <c r="AX1469" s="18">
        <v>778.05749999999989</v>
      </c>
      <c r="AY1469" s="18"/>
      <c r="AZ1469" s="18"/>
    </row>
    <row r="1470" spans="43:52" x14ac:dyDescent="0.25">
      <c r="AQ1470" s="26">
        <v>88000</v>
      </c>
      <c r="AR1470" s="18">
        <v>1786.2824999999993</v>
      </c>
      <c r="AS1470" s="18">
        <v>4222.2824999999993</v>
      </c>
      <c r="AT1470" s="18">
        <v>2480.2824999999993</v>
      </c>
      <c r="AU1470" s="18">
        <v>2710.2824999999993</v>
      </c>
      <c r="AV1470" s="26">
        <v>97000</v>
      </c>
      <c r="AW1470" s="18"/>
      <c r="AX1470" s="18">
        <v>744.30749999999989</v>
      </c>
      <c r="AY1470" s="18"/>
      <c r="AZ1470" s="18"/>
    </row>
    <row r="1471" spans="43:52" x14ac:dyDescent="0.25">
      <c r="AQ1471" s="26">
        <v>88500</v>
      </c>
      <c r="AR1471" s="18">
        <v>1752.5324999999993</v>
      </c>
      <c r="AS1471" s="18">
        <v>4188.5324999999993</v>
      </c>
      <c r="AT1471" s="18">
        <v>2446.5324999999993</v>
      </c>
      <c r="AU1471" s="18">
        <v>2676.5324999999993</v>
      </c>
      <c r="AV1471" s="26">
        <v>97500</v>
      </c>
      <c r="AW1471" s="18"/>
      <c r="AX1471" s="18">
        <v>710.55749999999989</v>
      </c>
      <c r="AY1471" s="18"/>
      <c r="AZ1471" s="18"/>
    </row>
    <row r="1472" spans="43:52" x14ac:dyDescent="0.25">
      <c r="AQ1472" s="26">
        <v>89000</v>
      </c>
      <c r="AR1472" s="18">
        <v>1718.7824999999993</v>
      </c>
      <c r="AS1472" s="18">
        <v>4154.7824999999993</v>
      </c>
      <c r="AT1472" s="18">
        <v>2412.7824999999993</v>
      </c>
      <c r="AU1472" s="18">
        <v>2642.7824999999993</v>
      </c>
      <c r="AV1472" s="26">
        <v>98000</v>
      </c>
      <c r="AW1472" s="18"/>
      <c r="AX1472" s="18">
        <v>676.80749999999989</v>
      </c>
      <c r="AY1472" s="18"/>
      <c r="AZ1472" s="18"/>
    </row>
    <row r="1473" spans="43:52" x14ac:dyDescent="0.25">
      <c r="AQ1473" s="26">
        <v>89500</v>
      </c>
      <c r="AR1473" s="18">
        <v>1685.0324999999993</v>
      </c>
      <c r="AS1473" s="18">
        <v>4121.0324999999993</v>
      </c>
      <c r="AT1473" s="18">
        <v>2379.0324999999993</v>
      </c>
      <c r="AU1473" s="18">
        <v>2609.0324999999993</v>
      </c>
      <c r="AV1473" s="26">
        <v>98500</v>
      </c>
      <c r="AW1473" s="18"/>
      <c r="AX1473" s="18">
        <v>643.05749999999989</v>
      </c>
      <c r="AY1473" s="18"/>
      <c r="AZ1473" s="18"/>
    </row>
    <row r="1474" spans="43:52" x14ac:dyDescent="0.25">
      <c r="AQ1474" s="26">
        <v>90000</v>
      </c>
      <c r="AR1474" s="18">
        <v>1651.2824999999993</v>
      </c>
      <c r="AS1474" s="18">
        <v>4087.2824999999993</v>
      </c>
      <c r="AT1474" s="18">
        <v>2345.2824999999993</v>
      </c>
      <c r="AU1474" s="18">
        <v>2575.2824999999993</v>
      </c>
      <c r="AV1474" s="26">
        <v>99000</v>
      </c>
      <c r="AW1474" s="18"/>
      <c r="AX1474" s="18">
        <v>609.30749999999989</v>
      </c>
      <c r="AY1474" s="18"/>
      <c r="AZ1474" s="18"/>
    </row>
    <row r="1475" spans="43:52" x14ac:dyDescent="0.25">
      <c r="AQ1475" s="26">
        <v>90500</v>
      </c>
      <c r="AR1475" s="18">
        <v>1617.5324999999993</v>
      </c>
      <c r="AS1475" s="18">
        <v>4053.5324999999993</v>
      </c>
      <c r="AT1475" s="18">
        <v>2311.5324999999993</v>
      </c>
      <c r="AU1475" s="18">
        <v>2541.5324999999993</v>
      </c>
      <c r="AV1475" s="26">
        <v>99500</v>
      </c>
      <c r="AW1475" s="18"/>
      <c r="AX1475" s="18">
        <v>575.55749999999989</v>
      </c>
      <c r="AY1475" s="18"/>
      <c r="AZ1475" s="18"/>
    </row>
    <row r="1476" spans="43:52" x14ac:dyDescent="0.25">
      <c r="AQ1476" s="26">
        <v>91000</v>
      </c>
      <c r="AR1476" s="18">
        <v>1583.7824999999993</v>
      </c>
      <c r="AS1476" s="18">
        <v>4019.7824999999993</v>
      </c>
      <c r="AT1476" s="18">
        <v>2277.7824999999993</v>
      </c>
      <c r="AU1476" s="18">
        <v>2507.7824999999993</v>
      </c>
      <c r="AV1476" s="26">
        <v>100000</v>
      </c>
      <c r="AW1476" s="18"/>
      <c r="AX1476" s="18">
        <v>541.80749999999989</v>
      </c>
      <c r="AY1476" s="18"/>
      <c r="AZ1476" s="18"/>
    </row>
    <row r="1477" spans="43:52" x14ac:dyDescent="0.25">
      <c r="AQ1477" s="26">
        <v>91500</v>
      </c>
      <c r="AR1477" s="18">
        <v>1550.0324999999993</v>
      </c>
      <c r="AS1477" s="18">
        <v>3986.0324999999993</v>
      </c>
      <c r="AT1477" s="18">
        <v>2244.0324999999993</v>
      </c>
      <c r="AU1477" s="18">
        <v>2474.0324999999993</v>
      </c>
      <c r="AV1477" s="26">
        <v>100500</v>
      </c>
      <c r="AW1477" s="18"/>
      <c r="AX1477" s="18">
        <v>508.05749999999989</v>
      </c>
      <c r="AY1477" s="18"/>
      <c r="AZ1477" s="18"/>
    </row>
    <row r="1478" spans="43:52" x14ac:dyDescent="0.25">
      <c r="AQ1478" s="26">
        <v>92000</v>
      </c>
      <c r="AR1478" s="18">
        <v>1516.2824999999993</v>
      </c>
      <c r="AS1478" s="18">
        <v>3952.2824999999993</v>
      </c>
      <c r="AT1478" s="18">
        <v>2210.2824999999993</v>
      </c>
      <c r="AU1478" s="18">
        <v>2440.2824999999993</v>
      </c>
      <c r="AV1478" s="26">
        <v>101000</v>
      </c>
      <c r="AW1478" s="18"/>
      <c r="AX1478" s="18">
        <v>474.30749999999989</v>
      </c>
      <c r="AY1478" s="18"/>
      <c r="AZ1478" s="18"/>
    </row>
    <row r="1479" spans="43:52" x14ac:dyDescent="0.25">
      <c r="AQ1479" s="26">
        <v>92500</v>
      </c>
      <c r="AR1479" s="18">
        <v>1482.5324999999993</v>
      </c>
      <c r="AS1479" s="18">
        <v>3918.5324999999993</v>
      </c>
      <c r="AT1479" s="18">
        <v>2176.5324999999993</v>
      </c>
      <c r="AU1479" s="18">
        <v>2406.5324999999993</v>
      </c>
      <c r="AV1479" s="26">
        <v>101500</v>
      </c>
      <c r="AW1479" s="18"/>
      <c r="AX1479" s="18">
        <v>440.55749999999989</v>
      </c>
      <c r="AY1479" s="18"/>
      <c r="AZ1479" s="18"/>
    </row>
    <row r="1480" spans="43:52" x14ac:dyDescent="0.25">
      <c r="AQ1480" s="26">
        <v>93000</v>
      </c>
      <c r="AR1480" s="18">
        <v>1448.7824999999993</v>
      </c>
      <c r="AS1480" s="18">
        <v>3884.7824999999993</v>
      </c>
      <c r="AT1480" s="18">
        <v>2142.7824999999993</v>
      </c>
      <c r="AU1480" s="18">
        <v>2372.7824999999993</v>
      </c>
      <c r="AV1480" s="26">
        <v>102000</v>
      </c>
      <c r="AW1480" s="18"/>
      <c r="AX1480" s="18">
        <v>406.80749999999989</v>
      </c>
      <c r="AY1480" s="18"/>
      <c r="AZ1480" s="18"/>
    </row>
    <row r="1481" spans="43:52" x14ac:dyDescent="0.25">
      <c r="AQ1481" s="26">
        <v>93500</v>
      </c>
      <c r="AR1481" s="18">
        <v>1415.0324999999993</v>
      </c>
      <c r="AS1481" s="18">
        <v>3851.0324999999993</v>
      </c>
      <c r="AT1481" s="18">
        <v>2109.0324999999993</v>
      </c>
      <c r="AU1481" s="18">
        <v>2339.0324999999993</v>
      </c>
      <c r="AV1481" s="26">
        <v>102500</v>
      </c>
      <c r="AW1481" s="18"/>
      <c r="AX1481" s="18">
        <v>373.05749999999989</v>
      </c>
      <c r="AY1481" s="18"/>
      <c r="AZ1481" s="18"/>
    </row>
    <row r="1482" spans="43:52" x14ac:dyDescent="0.25">
      <c r="AQ1482" s="26">
        <v>94000</v>
      </c>
      <c r="AR1482" s="18">
        <v>1381.2824999999993</v>
      </c>
      <c r="AS1482" s="18">
        <v>3817.2824999999993</v>
      </c>
      <c r="AT1482" s="18">
        <v>2075.2824999999993</v>
      </c>
      <c r="AU1482" s="18">
        <v>2305.2824999999993</v>
      </c>
      <c r="AV1482" s="26">
        <v>103000</v>
      </c>
      <c r="AW1482" s="18"/>
      <c r="AX1482" s="18">
        <v>339.30749999999989</v>
      </c>
      <c r="AY1482" s="18"/>
      <c r="AZ1482" s="18"/>
    </row>
    <row r="1483" spans="43:52" x14ac:dyDescent="0.25">
      <c r="AQ1483" s="26">
        <v>94500</v>
      </c>
      <c r="AR1483" s="18">
        <v>1347.5324999999993</v>
      </c>
      <c r="AS1483" s="18">
        <v>3783.5324999999993</v>
      </c>
      <c r="AT1483" s="18">
        <v>2041.5324999999993</v>
      </c>
      <c r="AU1483" s="18">
        <v>2271.5324999999993</v>
      </c>
      <c r="AV1483" s="26">
        <v>103500</v>
      </c>
      <c r="AW1483" s="18"/>
      <c r="AX1483" s="18">
        <v>305.55749999999989</v>
      </c>
      <c r="AY1483" s="18"/>
      <c r="AZ1483" s="18"/>
    </row>
    <row r="1484" spans="43:52" x14ac:dyDescent="0.25">
      <c r="AQ1484" s="26">
        <v>95000</v>
      </c>
      <c r="AR1484" s="18">
        <v>1313.7824999999993</v>
      </c>
      <c r="AS1484" s="18">
        <v>3749.7824999999993</v>
      </c>
      <c r="AT1484" s="18">
        <v>2007.7824999999993</v>
      </c>
      <c r="AU1484" s="18">
        <v>2237.7824999999993</v>
      </c>
      <c r="AV1484" s="26">
        <v>104000</v>
      </c>
      <c r="AW1484" s="18"/>
      <c r="AX1484" s="18">
        <v>271.80749999999989</v>
      </c>
      <c r="AY1484" s="18"/>
      <c r="AZ1484" s="18"/>
    </row>
    <row r="1485" spans="43:52" x14ac:dyDescent="0.25">
      <c r="AQ1485" s="26">
        <v>95500</v>
      </c>
      <c r="AR1485" s="18">
        <v>1280.0324999999993</v>
      </c>
      <c r="AS1485" s="18">
        <v>3716.0324999999993</v>
      </c>
      <c r="AT1485" s="18">
        <v>1974.0324999999993</v>
      </c>
      <c r="AU1485" s="18">
        <v>2204.0324999999993</v>
      </c>
      <c r="AV1485" s="26">
        <v>104500</v>
      </c>
      <c r="AW1485" s="18"/>
      <c r="AX1485" s="18">
        <v>238.05749999999989</v>
      </c>
      <c r="AY1485" s="18"/>
      <c r="AZ1485" s="18"/>
    </row>
    <row r="1486" spans="43:52" x14ac:dyDescent="0.25">
      <c r="AQ1486" s="26">
        <v>96000</v>
      </c>
      <c r="AR1486" s="18">
        <v>1246.2824999999993</v>
      </c>
      <c r="AS1486" s="18">
        <v>3682.2824999999993</v>
      </c>
      <c r="AT1486" s="18">
        <v>1940.2824999999993</v>
      </c>
      <c r="AU1486" s="18">
        <v>2170.2824999999993</v>
      </c>
      <c r="AV1486" s="26">
        <v>105000</v>
      </c>
      <c r="AW1486" s="18"/>
      <c r="AX1486" s="18">
        <v>204.30749999999989</v>
      </c>
      <c r="AY1486" s="18"/>
      <c r="AZ1486" s="18"/>
    </row>
    <row r="1487" spans="43:52" x14ac:dyDescent="0.25">
      <c r="AQ1487" s="26">
        <v>96500</v>
      </c>
      <c r="AR1487" s="18">
        <v>1212.5324999999993</v>
      </c>
      <c r="AS1487" s="18">
        <v>3648.5324999999993</v>
      </c>
      <c r="AT1487" s="18">
        <v>1906.5324999999993</v>
      </c>
      <c r="AU1487" s="18">
        <v>2136.5324999999993</v>
      </c>
      <c r="AV1487" s="26">
        <v>105500</v>
      </c>
      <c r="AW1487" s="18"/>
      <c r="AX1487" s="18">
        <v>170.55749999999989</v>
      </c>
      <c r="AY1487" s="18"/>
      <c r="AZ1487" s="18"/>
    </row>
    <row r="1488" spans="43:52" x14ac:dyDescent="0.25">
      <c r="AQ1488" s="26">
        <v>97000</v>
      </c>
      <c r="AR1488" s="18">
        <v>1178.7824999999993</v>
      </c>
      <c r="AS1488" s="18">
        <v>3614.7824999999993</v>
      </c>
      <c r="AT1488" s="18">
        <v>1872.7824999999993</v>
      </c>
      <c r="AU1488" s="18">
        <v>2102.7824999999993</v>
      </c>
      <c r="AV1488" s="26">
        <v>106000</v>
      </c>
      <c r="AW1488" s="18"/>
      <c r="AX1488" s="18">
        <v>136.80749999999989</v>
      </c>
      <c r="AY1488" s="18"/>
      <c r="AZ1488" s="18"/>
    </row>
    <row r="1489" spans="43:52" x14ac:dyDescent="0.25">
      <c r="AQ1489" s="26">
        <v>97500</v>
      </c>
      <c r="AR1489" s="18">
        <v>1145.0324999999993</v>
      </c>
      <c r="AS1489" s="18">
        <v>3581.0324999999993</v>
      </c>
      <c r="AT1489" s="18">
        <v>1839.0324999999993</v>
      </c>
      <c r="AU1489" s="18">
        <v>2069.0324999999993</v>
      </c>
      <c r="AV1489" s="26">
        <v>106500</v>
      </c>
      <c r="AW1489" s="18"/>
      <c r="AX1489" s="18">
        <v>103.05749999999989</v>
      </c>
      <c r="AY1489" s="18"/>
      <c r="AZ1489" s="18"/>
    </row>
    <row r="1490" spans="43:52" x14ac:dyDescent="0.25">
      <c r="AQ1490" s="26">
        <v>98000</v>
      </c>
      <c r="AR1490" s="18">
        <v>1111.2824999999993</v>
      </c>
      <c r="AS1490" s="18">
        <v>3547.2824999999993</v>
      </c>
      <c r="AT1490" s="18">
        <v>1805.2824999999993</v>
      </c>
      <c r="AU1490" s="18">
        <v>2035.2824999999993</v>
      </c>
      <c r="AV1490" s="26">
        <v>107000</v>
      </c>
      <c r="AW1490" s="18"/>
      <c r="AX1490" s="18">
        <v>69.307499999999891</v>
      </c>
      <c r="AY1490" s="18"/>
      <c r="AZ1490" s="18"/>
    </row>
    <row r="1491" spans="43:52" x14ac:dyDescent="0.25">
      <c r="AQ1491" s="26">
        <v>98500</v>
      </c>
      <c r="AR1491" s="18">
        <v>1077.5324999999993</v>
      </c>
      <c r="AS1491" s="18">
        <v>3513.5324999999993</v>
      </c>
      <c r="AT1491" s="18">
        <v>1771.5324999999993</v>
      </c>
      <c r="AU1491" s="18">
        <v>2001.5324999999993</v>
      </c>
      <c r="AV1491" s="26">
        <v>107500</v>
      </c>
      <c r="AW1491" s="18"/>
      <c r="AX1491" s="18">
        <v>35.557499999999891</v>
      </c>
      <c r="AY1491" s="18"/>
      <c r="AZ1491" s="18"/>
    </row>
    <row r="1492" spans="43:52" x14ac:dyDescent="0.25">
      <c r="AQ1492" s="26">
        <v>99000</v>
      </c>
      <c r="AR1492" s="18">
        <v>1043.7824999999993</v>
      </c>
      <c r="AS1492" s="18">
        <v>3479.7824999999993</v>
      </c>
      <c r="AT1492" s="18">
        <v>1737.7824999999993</v>
      </c>
      <c r="AU1492" s="18">
        <v>1967.7824999999993</v>
      </c>
      <c r="AV1492" s="26">
        <v>108000</v>
      </c>
      <c r="AW1492" s="18"/>
      <c r="AX1492" s="18"/>
      <c r="AY1492" s="18"/>
      <c r="AZ1492" s="18"/>
    </row>
    <row r="1493" spans="43:52" x14ac:dyDescent="0.25">
      <c r="AQ1493" s="26">
        <v>99500</v>
      </c>
      <c r="AR1493" s="18">
        <v>1010.0324999999993</v>
      </c>
      <c r="AS1493" s="18">
        <v>3446.0324999999993</v>
      </c>
      <c r="AT1493" s="18">
        <v>1704.0324999999993</v>
      </c>
      <c r="AU1493" s="18">
        <v>1934.0324999999993</v>
      </c>
      <c r="AV1493" s="26">
        <v>108500</v>
      </c>
      <c r="AW1493" s="18"/>
      <c r="AX1493" s="18"/>
      <c r="AY1493" s="18"/>
      <c r="AZ1493" s="18"/>
    </row>
    <row r="1494" spans="43:52" x14ac:dyDescent="0.25">
      <c r="AQ1494" s="26">
        <v>100000</v>
      </c>
      <c r="AR1494" s="18">
        <v>976.28249999999935</v>
      </c>
      <c r="AS1494" s="18">
        <v>3412.2824999999993</v>
      </c>
      <c r="AT1494" s="18">
        <v>1670.2824999999993</v>
      </c>
      <c r="AU1494" s="18">
        <v>1900.2824999999993</v>
      </c>
      <c r="AV1494" s="26">
        <v>109000</v>
      </c>
      <c r="AW1494" s="18"/>
      <c r="AX1494" s="18"/>
      <c r="AY1494" s="18"/>
      <c r="AZ1494" s="18"/>
    </row>
    <row r="1495" spans="43:52" x14ac:dyDescent="0.25">
      <c r="AQ1495" s="26">
        <v>100500</v>
      </c>
      <c r="AR1495" s="18">
        <v>942.53249999999935</v>
      </c>
      <c r="AS1495" s="18">
        <v>3378.5324999999993</v>
      </c>
      <c r="AT1495" s="18">
        <v>1636.5324999999993</v>
      </c>
      <c r="AU1495" s="18">
        <v>1866.5324999999993</v>
      </c>
      <c r="AV1495" s="26">
        <v>109500</v>
      </c>
      <c r="AW1495" s="18"/>
      <c r="AX1495" s="18"/>
      <c r="AY1495" s="18"/>
      <c r="AZ1495" s="18"/>
    </row>
    <row r="1496" spans="43:52" x14ac:dyDescent="0.25">
      <c r="AQ1496" s="26">
        <v>101000</v>
      </c>
      <c r="AR1496" s="18">
        <v>908.78249999999935</v>
      </c>
      <c r="AS1496" s="18">
        <v>3344.7824999999993</v>
      </c>
      <c r="AT1496" s="18">
        <v>1602.7824999999993</v>
      </c>
      <c r="AU1496" s="18">
        <v>1832.7824999999993</v>
      </c>
      <c r="AV1496" s="26">
        <v>110000</v>
      </c>
      <c r="AW1496" s="18"/>
      <c r="AX1496" s="18"/>
      <c r="AY1496" s="18"/>
      <c r="AZ1496" s="18"/>
    </row>
    <row r="1497" spans="43:52" x14ac:dyDescent="0.25">
      <c r="AQ1497" s="26">
        <v>101500</v>
      </c>
      <c r="AR1497" s="18">
        <v>875.03249999999935</v>
      </c>
      <c r="AS1497" s="18">
        <v>3311.0324999999993</v>
      </c>
      <c r="AT1497" s="18">
        <v>1569.0324999999993</v>
      </c>
      <c r="AU1497" s="18">
        <v>1799.0324999999993</v>
      </c>
      <c r="AV1497" s="26">
        <v>110500</v>
      </c>
      <c r="AW1497" s="18"/>
      <c r="AX1497" s="18"/>
      <c r="AY1497" s="18"/>
      <c r="AZ1497" s="18"/>
    </row>
    <row r="1498" spans="43:52" x14ac:dyDescent="0.25">
      <c r="AQ1498" s="26">
        <v>102000</v>
      </c>
      <c r="AR1498" s="18">
        <v>841.28249999999935</v>
      </c>
      <c r="AS1498" s="18">
        <v>3277.2824999999993</v>
      </c>
      <c r="AT1498" s="18">
        <v>1535.2824999999993</v>
      </c>
      <c r="AU1498" s="18">
        <v>1765.2824999999993</v>
      </c>
      <c r="AV1498" s="26">
        <v>111000</v>
      </c>
      <c r="AW1498" s="18"/>
      <c r="AX1498" s="18"/>
      <c r="AY1498" s="18"/>
      <c r="AZ1498" s="18"/>
    </row>
    <row r="1499" spans="43:52" x14ac:dyDescent="0.25">
      <c r="AQ1499" s="26">
        <v>102500</v>
      </c>
      <c r="AR1499" s="18">
        <v>807.53249999999935</v>
      </c>
      <c r="AS1499" s="18">
        <v>3243.5324999999993</v>
      </c>
      <c r="AT1499" s="18">
        <v>1501.5324999999993</v>
      </c>
      <c r="AU1499" s="18">
        <v>1731.5324999999993</v>
      </c>
      <c r="AV1499" s="26">
        <v>111500</v>
      </c>
      <c r="AW1499" s="18"/>
      <c r="AX1499" s="18"/>
      <c r="AY1499" s="18"/>
      <c r="AZ1499" s="18"/>
    </row>
    <row r="1500" spans="43:52" x14ac:dyDescent="0.25">
      <c r="AQ1500" s="26">
        <v>103000</v>
      </c>
      <c r="AR1500" s="18">
        <v>773.78249999999935</v>
      </c>
      <c r="AS1500" s="18">
        <v>3209.7824999999993</v>
      </c>
      <c r="AT1500" s="18">
        <v>1467.7824999999993</v>
      </c>
      <c r="AU1500" s="18">
        <v>1697.7824999999993</v>
      </c>
      <c r="AV1500" s="26">
        <v>112000</v>
      </c>
      <c r="AW1500" s="18"/>
      <c r="AX1500" s="18"/>
      <c r="AY1500" s="18"/>
      <c r="AZ1500" s="18"/>
    </row>
    <row r="1501" spans="43:52" x14ac:dyDescent="0.25">
      <c r="AQ1501" s="26">
        <v>103500</v>
      </c>
      <c r="AR1501" s="18">
        <v>740.03249999999935</v>
      </c>
      <c r="AS1501" s="18">
        <v>3176.0324999999993</v>
      </c>
      <c r="AT1501" s="18">
        <v>1434.0324999999993</v>
      </c>
      <c r="AU1501" s="18">
        <v>1664.0324999999993</v>
      </c>
      <c r="AV1501" s="26">
        <v>112500</v>
      </c>
      <c r="AW1501" s="18"/>
      <c r="AX1501" s="18"/>
      <c r="AY1501" s="18"/>
      <c r="AZ1501" s="18"/>
    </row>
    <row r="1502" spans="43:52" x14ac:dyDescent="0.25">
      <c r="AQ1502" s="26">
        <v>104000</v>
      </c>
      <c r="AR1502" s="18">
        <v>706.28249999999935</v>
      </c>
      <c r="AS1502" s="18">
        <v>3142.2824999999993</v>
      </c>
      <c r="AT1502" s="18">
        <v>1400.2824999999993</v>
      </c>
      <c r="AU1502" s="18">
        <v>1630.2824999999993</v>
      </c>
      <c r="AV1502" s="26">
        <v>113000</v>
      </c>
      <c r="AW1502" s="18"/>
      <c r="AX1502" s="18"/>
      <c r="AY1502" s="18"/>
      <c r="AZ1502" s="18"/>
    </row>
    <row r="1503" spans="43:52" x14ac:dyDescent="0.25">
      <c r="AQ1503" s="26">
        <v>104500</v>
      </c>
      <c r="AR1503" s="18">
        <v>672.53249999999935</v>
      </c>
      <c r="AS1503" s="18">
        <v>3108.5324999999993</v>
      </c>
      <c r="AT1503" s="18">
        <v>1366.5324999999993</v>
      </c>
      <c r="AU1503" s="18">
        <v>1596.5324999999993</v>
      </c>
      <c r="AV1503" s="26">
        <v>113500</v>
      </c>
      <c r="AW1503" s="18"/>
      <c r="AX1503" s="18"/>
      <c r="AY1503" s="18"/>
      <c r="AZ1503" s="18"/>
    </row>
    <row r="1504" spans="43:52" x14ac:dyDescent="0.25">
      <c r="AQ1504" s="26">
        <v>105000</v>
      </c>
      <c r="AR1504" s="18">
        <v>638.78249999999935</v>
      </c>
      <c r="AS1504" s="18">
        <v>3074.7824999999993</v>
      </c>
      <c r="AT1504" s="18">
        <v>1332.7824999999993</v>
      </c>
      <c r="AU1504" s="18">
        <v>1562.7824999999993</v>
      </c>
      <c r="AV1504" s="26">
        <v>114000</v>
      </c>
      <c r="AW1504" s="18"/>
      <c r="AX1504" s="18"/>
      <c r="AY1504" s="18"/>
      <c r="AZ1504" s="18"/>
    </row>
    <row r="1505" spans="43:52" x14ac:dyDescent="0.25">
      <c r="AQ1505" s="26">
        <v>105500</v>
      </c>
      <c r="AR1505" s="18">
        <v>605.03249999999935</v>
      </c>
      <c r="AS1505" s="18">
        <v>3041.0324999999993</v>
      </c>
      <c r="AT1505" s="18">
        <v>1299.0324999999993</v>
      </c>
      <c r="AU1505" s="18">
        <v>1529.0324999999993</v>
      </c>
      <c r="AV1505" s="26">
        <v>114500</v>
      </c>
      <c r="AW1505" s="18"/>
      <c r="AX1505" s="18"/>
      <c r="AY1505" s="18"/>
      <c r="AZ1505" s="18"/>
    </row>
    <row r="1506" spans="43:52" x14ac:dyDescent="0.25">
      <c r="AQ1506" s="26">
        <v>106000</v>
      </c>
      <c r="AR1506" s="18">
        <v>571.28249999999935</v>
      </c>
      <c r="AS1506" s="18">
        <v>3007.2824999999993</v>
      </c>
      <c r="AT1506" s="18">
        <v>1265.2824999999993</v>
      </c>
      <c r="AU1506" s="18">
        <v>1495.2824999999993</v>
      </c>
      <c r="AV1506" s="26">
        <v>115000</v>
      </c>
      <c r="AW1506" s="18"/>
      <c r="AX1506" s="18"/>
      <c r="AY1506" s="18"/>
      <c r="AZ1506" s="18"/>
    </row>
    <row r="1507" spans="43:52" x14ac:dyDescent="0.25">
      <c r="AQ1507" s="26">
        <v>106500</v>
      </c>
      <c r="AR1507" s="18">
        <v>537.53249999999935</v>
      </c>
      <c r="AS1507" s="18">
        <v>2973.5324999999993</v>
      </c>
      <c r="AT1507" s="18">
        <v>1231.5324999999993</v>
      </c>
      <c r="AU1507" s="18">
        <v>1461.5324999999993</v>
      </c>
      <c r="AV1507" s="26">
        <v>115500</v>
      </c>
      <c r="AW1507" s="18"/>
      <c r="AX1507" s="18"/>
      <c r="AY1507" s="18"/>
      <c r="AZ1507" s="18"/>
    </row>
    <row r="1508" spans="43:52" x14ac:dyDescent="0.25">
      <c r="AQ1508" s="26">
        <v>107000</v>
      </c>
      <c r="AR1508" s="18">
        <v>503.78249999999935</v>
      </c>
      <c r="AS1508" s="18">
        <v>2939.7824999999993</v>
      </c>
      <c r="AT1508" s="18">
        <v>1197.7824999999993</v>
      </c>
      <c r="AU1508" s="18">
        <v>1427.7824999999993</v>
      </c>
      <c r="AV1508" s="26">
        <v>116000</v>
      </c>
      <c r="AW1508" s="18"/>
      <c r="AX1508" s="18"/>
      <c r="AY1508" s="18"/>
      <c r="AZ1508" s="18"/>
    </row>
    <row r="1509" spans="43:52" x14ac:dyDescent="0.25">
      <c r="AQ1509" s="26">
        <v>107500</v>
      </c>
      <c r="AR1509" s="18">
        <v>470.03249999999935</v>
      </c>
      <c r="AS1509" s="18">
        <v>2906.0324999999993</v>
      </c>
      <c r="AT1509" s="18">
        <v>1164.0324999999993</v>
      </c>
      <c r="AU1509" s="18">
        <v>1394.0324999999993</v>
      </c>
      <c r="AV1509" s="26">
        <v>116500</v>
      </c>
      <c r="AW1509" s="18"/>
      <c r="AX1509" s="18"/>
      <c r="AY1509" s="18"/>
      <c r="AZ1509" s="18"/>
    </row>
    <row r="1510" spans="43:52" x14ac:dyDescent="0.25">
      <c r="AQ1510" s="26">
        <v>108000</v>
      </c>
      <c r="AR1510" s="18">
        <v>436.28249999999935</v>
      </c>
      <c r="AS1510" s="18">
        <v>2872.2824999999993</v>
      </c>
      <c r="AT1510" s="18">
        <v>1130.2824999999993</v>
      </c>
      <c r="AU1510" s="18">
        <v>1360.2824999999993</v>
      </c>
      <c r="AV1510" s="26">
        <v>117000</v>
      </c>
      <c r="AW1510" s="18"/>
      <c r="AX1510" s="18"/>
      <c r="AY1510" s="18"/>
      <c r="AZ1510" s="18"/>
    </row>
    <row r="1511" spans="43:52" x14ac:dyDescent="0.25">
      <c r="AQ1511" s="26">
        <v>108500</v>
      </c>
      <c r="AR1511" s="18">
        <v>402.53249999999935</v>
      </c>
      <c r="AS1511" s="18">
        <v>2838.5324999999993</v>
      </c>
      <c r="AT1511" s="18">
        <v>1096.5324999999993</v>
      </c>
      <c r="AU1511" s="18">
        <v>1326.5324999999993</v>
      </c>
      <c r="AV1511" s="26">
        <v>117500</v>
      </c>
      <c r="AW1511" s="18"/>
      <c r="AX1511" s="18"/>
      <c r="AY1511" s="18"/>
      <c r="AZ1511" s="18"/>
    </row>
    <row r="1512" spans="43:52" x14ac:dyDescent="0.25">
      <c r="AQ1512" s="26">
        <v>109000</v>
      </c>
      <c r="AR1512" s="18">
        <v>368.78249999999935</v>
      </c>
      <c r="AS1512" s="18">
        <v>2804.7824999999993</v>
      </c>
      <c r="AT1512" s="18">
        <v>1062.7824999999993</v>
      </c>
      <c r="AU1512" s="18">
        <v>1292.7824999999993</v>
      </c>
      <c r="AV1512" s="26">
        <v>118000</v>
      </c>
      <c r="AW1512" s="18"/>
      <c r="AX1512" s="18"/>
      <c r="AY1512" s="18"/>
      <c r="AZ1512" s="18"/>
    </row>
    <row r="1513" spans="43:52" x14ac:dyDescent="0.25">
      <c r="AQ1513" s="26">
        <v>109500</v>
      </c>
      <c r="AR1513" s="18">
        <v>335.03249999999935</v>
      </c>
      <c r="AS1513" s="18">
        <v>2771.0324999999993</v>
      </c>
      <c r="AT1513" s="18">
        <v>1029.0324999999993</v>
      </c>
      <c r="AU1513" s="18">
        <v>1259.0324999999993</v>
      </c>
      <c r="AV1513" s="26">
        <v>118500</v>
      </c>
      <c r="AW1513" s="18"/>
      <c r="AX1513" s="18"/>
      <c r="AY1513" s="18"/>
      <c r="AZ1513" s="18"/>
    </row>
    <row r="1514" spans="43:52" x14ac:dyDescent="0.25">
      <c r="AQ1514" s="26">
        <v>110000</v>
      </c>
      <c r="AR1514" s="18">
        <v>301.28249999999935</v>
      </c>
      <c r="AS1514" s="18">
        <v>2737.2824999999993</v>
      </c>
      <c r="AT1514" s="18">
        <v>995.28249999999935</v>
      </c>
      <c r="AU1514" s="18">
        <v>1225.2824999999993</v>
      </c>
      <c r="AV1514" s="26">
        <v>119000</v>
      </c>
      <c r="AW1514" s="18"/>
      <c r="AX1514" s="18"/>
      <c r="AY1514" s="18"/>
      <c r="AZ1514" s="18"/>
    </row>
    <row r="1515" spans="43:52" x14ac:dyDescent="0.25">
      <c r="AQ1515" s="26">
        <v>110500</v>
      </c>
      <c r="AR1515" s="18">
        <v>267.53249999999935</v>
      </c>
      <c r="AS1515" s="18">
        <v>2703.5324999999993</v>
      </c>
      <c r="AT1515" s="18">
        <v>961.53249999999935</v>
      </c>
      <c r="AU1515" s="18">
        <v>1191.5324999999993</v>
      </c>
      <c r="AV1515" s="26">
        <v>119500</v>
      </c>
      <c r="AW1515" s="18"/>
      <c r="AX1515" s="18"/>
      <c r="AY1515" s="18"/>
      <c r="AZ1515" s="18"/>
    </row>
    <row r="1516" spans="43:52" x14ac:dyDescent="0.25">
      <c r="AQ1516" s="26">
        <v>111000</v>
      </c>
      <c r="AR1516" s="18">
        <v>233.78249999999935</v>
      </c>
      <c r="AS1516" s="18">
        <v>2669.7824999999993</v>
      </c>
      <c r="AT1516" s="18">
        <v>927.78249999999935</v>
      </c>
      <c r="AU1516" s="18">
        <v>1157.7824999999993</v>
      </c>
      <c r="AV1516" s="26">
        <v>120000</v>
      </c>
      <c r="AW1516" s="18"/>
      <c r="AX1516" s="18"/>
      <c r="AY1516" s="18"/>
      <c r="AZ1516" s="18"/>
    </row>
    <row r="1517" spans="43:52" x14ac:dyDescent="0.25">
      <c r="AQ1517" s="26">
        <v>111500</v>
      </c>
      <c r="AR1517" s="18">
        <v>200.03249999999935</v>
      </c>
      <c r="AS1517" s="18">
        <v>2636.0324999999993</v>
      </c>
      <c r="AT1517" s="18">
        <v>894.03249999999935</v>
      </c>
      <c r="AU1517" s="18">
        <v>1124.0324999999993</v>
      </c>
      <c r="AV1517" s="26">
        <v>120500</v>
      </c>
      <c r="AW1517" s="18"/>
      <c r="AX1517" s="18"/>
      <c r="AY1517" s="18"/>
      <c r="AZ1517" s="18"/>
    </row>
    <row r="1518" spans="43:52" x14ac:dyDescent="0.25">
      <c r="AQ1518" s="26">
        <v>112000</v>
      </c>
      <c r="AR1518" s="18">
        <v>166.28249999999935</v>
      </c>
      <c r="AS1518" s="18">
        <v>2602.2824999999993</v>
      </c>
      <c r="AT1518" s="18">
        <v>860.28249999999935</v>
      </c>
      <c r="AU1518" s="18">
        <v>1090.2824999999993</v>
      </c>
      <c r="AV1518" s="26">
        <v>121000</v>
      </c>
      <c r="AW1518" s="18"/>
      <c r="AX1518" s="18"/>
      <c r="AY1518" s="18"/>
      <c r="AZ1518" s="18"/>
    </row>
    <row r="1519" spans="43:52" x14ac:dyDescent="0.25">
      <c r="AQ1519" s="26">
        <v>112500</v>
      </c>
      <c r="AR1519" s="18">
        <v>132.53249999999935</v>
      </c>
      <c r="AS1519" s="18">
        <v>2568.5324999999993</v>
      </c>
      <c r="AT1519" s="18">
        <v>826.53249999999935</v>
      </c>
      <c r="AU1519" s="18">
        <v>1056.5324999999993</v>
      </c>
      <c r="AV1519" s="26">
        <v>121500</v>
      </c>
      <c r="AW1519" s="18"/>
      <c r="AX1519" s="18"/>
      <c r="AY1519" s="18"/>
      <c r="AZ1519" s="18"/>
    </row>
    <row r="1520" spans="43:52" x14ac:dyDescent="0.25">
      <c r="AQ1520" s="26">
        <v>113000</v>
      </c>
      <c r="AR1520" s="18">
        <v>98.782499999999345</v>
      </c>
      <c r="AS1520" s="18">
        <v>2534.7824999999993</v>
      </c>
      <c r="AT1520" s="18">
        <v>792.78249999999935</v>
      </c>
      <c r="AU1520" s="18">
        <v>1022.7824999999993</v>
      </c>
      <c r="AV1520" s="26">
        <v>122000</v>
      </c>
      <c r="AW1520" s="18"/>
      <c r="AX1520" s="18"/>
      <c r="AY1520" s="18"/>
      <c r="AZ1520" s="18"/>
    </row>
    <row r="1521" spans="43:52" x14ac:dyDescent="0.25">
      <c r="AQ1521" s="26">
        <v>113500</v>
      </c>
      <c r="AR1521" s="18">
        <v>65.032499999999345</v>
      </c>
      <c r="AS1521" s="18">
        <v>2501.0324999999993</v>
      </c>
      <c r="AT1521" s="18">
        <v>759.03249999999935</v>
      </c>
      <c r="AU1521" s="18">
        <v>989.03249999999935</v>
      </c>
      <c r="AV1521" s="26">
        <v>122500</v>
      </c>
      <c r="AW1521" s="18"/>
      <c r="AX1521" s="18"/>
      <c r="AY1521" s="18"/>
      <c r="AZ1521" s="18"/>
    </row>
    <row r="1522" spans="43:52" x14ac:dyDescent="0.25">
      <c r="AQ1522" s="26">
        <v>114000</v>
      </c>
      <c r="AR1522" s="18">
        <v>31.282499999999345</v>
      </c>
      <c r="AS1522" s="18">
        <v>2467.2824999999993</v>
      </c>
      <c r="AT1522" s="18">
        <v>725.28249999999935</v>
      </c>
      <c r="AU1522" s="18">
        <v>955.28249999999935</v>
      </c>
      <c r="AV1522" s="26">
        <v>123000</v>
      </c>
      <c r="AW1522" s="18"/>
      <c r="AX1522" s="18"/>
      <c r="AY1522" s="18"/>
      <c r="AZ1522" s="18"/>
    </row>
    <row r="1523" spans="43:52" x14ac:dyDescent="0.25">
      <c r="AQ1523" s="26">
        <v>114500</v>
      </c>
      <c r="AR1523" s="18"/>
      <c r="AS1523" s="18">
        <v>2433.5324999999993</v>
      </c>
      <c r="AT1523" s="18">
        <v>691.53249999999935</v>
      </c>
      <c r="AU1523" s="18">
        <v>921.53249999999935</v>
      </c>
      <c r="AV1523" s="26">
        <v>123500</v>
      </c>
      <c r="AW1523" s="18"/>
      <c r="AX1523" s="18"/>
      <c r="AY1523" s="18"/>
      <c r="AZ1523" s="18"/>
    </row>
    <row r="1524" spans="43:52" x14ac:dyDescent="0.25">
      <c r="AQ1524" s="26">
        <v>115000</v>
      </c>
      <c r="AR1524" s="18"/>
      <c r="AS1524" s="18">
        <v>2399.7824999999993</v>
      </c>
      <c r="AT1524" s="18">
        <v>657.78249999999935</v>
      </c>
      <c r="AU1524" s="18">
        <v>887.78249999999935</v>
      </c>
      <c r="AV1524" s="26">
        <v>124000</v>
      </c>
      <c r="AW1524" s="18"/>
      <c r="AX1524" s="18"/>
      <c r="AY1524" s="18"/>
      <c r="AZ1524" s="18"/>
    </row>
    <row r="1525" spans="43:52" x14ac:dyDescent="0.25">
      <c r="AQ1525" s="26">
        <v>115500</v>
      </c>
      <c r="AR1525" s="18"/>
      <c r="AS1525" s="18">
        <v>2366.0324999999993</v>
      </c>
      <c r="AT1525" s="18">
        <v>624.03249999999935</v>
      </c>
      <c r="AU1525" s="18">
        <v>854.03249999999935</v>
      </c>
      <c r="AV1525" s="26">
        <v>124500</v>
      </c>
      <c r="AW1525" s="18"/>
      <c r="AX1525" s="18"/>
      <c r="AY1525" s="18"/>
      <c r="AZ1525" s="18"/>
    </row>
    <row r="1526" spans="43:52" x14ac:dyDescent="0.25">
      <c r="AQ1526" s="26">
        <v>116000</v>
      </c>
      <c r="AR1526" s="18"/>
      <c r="AS1526" s="18">
        <v>2332.2824999999993</v>
      </c>
      <c r="AT1526" s="18">
        <v>590.28249999999935</v>
      </c>
      <c r="AU1526" s="18">
        <v>820.28249999999935</v>
      </c>
      <c r="AV1526" s="26">
        <v>125000</v>
      </c>
      <c r="AW1526" s="18"/>
      <c r="AX1526" s="18"/>
      <c r="AY1526" s="18"/>
      <c r="AZ1526" s="18"/>
    </row>
    <row r="1527" spans="43:52" x14ac:dyDescent="0.25">
      <c r="AQ1527" s="26">
        <v>116500</v>
      </c>
      <c r="AR1527" s="18"/>
      <c r="AS1527" s="18">
        <v>2298.5324999999993</v>
      </c>
      <c r="AT1527" s="18">
        <v>556.53249999999935</v>
      </c>
      <c r="AU1527" s="18">
        <v>786.53249999999935</v>
      </c>
      <c r="AV1527" s="26">
        <v>125500</v>
      </c>
      <c r="AW1527" s="18"/>
      <c r="AX1527" s="18"/>
      <c r="AY1527" s="18"/>
      <c r="AZ1527" s="18"/>
    </row>
    <row r="1528" spans="43:52" x14ac:dyDescent="0.25">
      <c r="AQ1528" s="26">
        <v>117000</v>
      </c>
      <c r="AR1528" s="18"/>
      <c r="AS1528" s="18">
        <v>2264.7824999999993</v>
      </c>
      <c r="AT1528" s="18">
        <v>522.78249999999935</v>
      </c>
      <c r="AU1528" s="18">
        <v>752.78249999999935</v>
      </c>
      <c r="AV1528" s="26">
        <v>126000</v>
      </c>
      <c r="AW1528" s="18"/>
      <c r="AX1528" s="18"/>
      <c r="AY1528" s="18"/>
      <c r="AZ1528" s="18"/>
    </row>
    <row r="1529" spans="43:52" x14ac:dyDescent="0.25">
      <c r="AQ1529" s="26">
        <v>117500</v>
      </c>
      <c r="AR1529" s="18"/>
      <c r="AS1529" s="18">
        <v>2231.0324999999993</v>
      </c>
      <c r="AT1529" s="18">
        <v>489.03249999999935</v>
      </c>
      <c r="AU1529" s="18">
        <v>719.03249999999935</v>
      </c>
      <c r="AV1529" s="26">
        <v>126500</v>
      </c>
      <c r="AW1529" s="18"/>
      <c r="AX1529" s="18"/>
      <c r="AY1529" s="18"/>
      <c r="AZ1529" s="18"/>
    </row>
    <row r="1530" spans="43:52" x14ac:dyDescent="0.25">
      <c r="AQ1530" s="26">
        <v>118000</v>
      </c>
      <c r="AR1530" s="18"/>
      <c r="AS1530" s="18">
        <v>2197.2824999999993</v>
      </c>
      <c r="AT1530" s="18">
        <v>455.28249999999935</v>
      </c>
      <c r="AU1530" s="18">
        <v>685.28249999999935</v>
      </c>
      <c r="AV1530" s="26">
        <v>127000</v>
      </c>
      <c r="AW1530" s="18"/>
      <c r="AX1530" s="18"/>
      <c r="AY1530" s="18"/>
      <c r="AZ1530" s="18"/>
    </row>
    <row r="1531" spans="43:52" x14ac:dyDescent="0.25">
      <c r="AQ1531" s="26">
        <v>118500</v>
      </c>
      <c r="AR1531" s="18"/>
      <c r="AS1531" s="18">
        <v>2163.5324999999993</v>
      </c>
      <c r="AT1531" s="18">
        <v>421.53249999999935</v>
      </c>
      <c r="AU1531" s="18">
        <v>651.53249999999935</v>
      </c>
      <c r="AV1531" s="26">
        <v>127500</v>
      </c>
      <c r="AW1531" s="18"/>
      <c r="AX1531" s="18"/>
      <c r="AY1531" s="18"/>
      <c r="AZ1531" s="18"/>
    </row>
    <row r="1532" spans="43:52" x14ac:dyDescent="0.25">
      <c r="AQ1532" s="26">
        <v>119000</v>
      </c>
      <c r="AR1532" s="18"/>
      <c r="AS1532" s="18">
        <v>2129.7824999999993</v>
      </c>
      <c r="AT1532" s="18">
        <v>387.78249999999935</v>
      </c>
      <c r="AU1532" s="18">
        <v>617.78249999999935</v>
      </c>
      <c r="AV1532" s="26">
        <v>128000</v>
      </c>
      <c r="AW1532" s="18"/>
      <c r="AX1532" s="18"/>
      <c r="AY1532" s="18"/>
      <c r="AZ1532" s="18"/>
    </row>
    <row r="1533" spans="43:52" x14ac:dyDescent="0.25">
      <c r="AQ1533" s="26">
        <v>119500</v>
      </c>
      <c r="AR1533" s="18"/>
      <c r="AS1533" s="18">
        <v>2096.0324999999993</v>
      </c>
      <c r="AT1533" s="18">
        <v>354.03249999999935</v>
      </c>
      <c r="AU1533" s="18">
        <v>584.03249999999935</v>
      </c>
      <c r="AV1533" s="26">
        <v>128500</v>
      </c>
      <c r="AW1533" s="18"/>
      <c r="AX1533" s="18"/>
      <c r="AY1533" s="18"/>
      <c r="AZ1533" s="18"/>
    </row>
    <row r="1534" spans="43:52" x14ac:dyDescent="0.25">
      <c r="AQ1534" s="26">
        <v>120000</v>
      </c>
      <c r="AR1534" s="18"/>
      <c r="AS1534" s="18">
        <v>2062.2824999999993</v>
      </c>
      <c r="AT1534" s="18">
        <v>320.28249999999935</v>
      </c>
      <c r="AU1534" s="18">
        <v>550.28249999999935</v>
      </c>
      <c r="AV1534" s="26">
        <v>129000</v>
      </c>
      <c r="AW1534" s="18"/>
      <c r="AX1534" s="18"/>
      <c r="AY1534" s="18"/>
      <c r="AZ1534" s="18"/>
    </row>
    <row r="1535" spans="43:52" x14ac:dyDescent="0.25">
      <c r="AQ1535" s="26">
        <v>120500</v>
      </c>
      <c r="AR1535" s="18"/>
      <c r="AS1535" s="18">
        <v>2028.5324999999993</v>
      </c>
      <c r="AT1535" s="18">
        <v>286.53249999999935</v>
      </c>
      <c r="AU1535" s="18">
        <v>516.53249999999935</v>
      </c>
      <c r="AV1535" s="26">
        <v>129500</v>
      </c>
      <c r="AW1535" s="18"/>
      <c r="AX1535" s="18"/>
      <c r="AY1535" s="18"/>
      <c r="AZ1535" s="18"/>
    </row>
    <row r="1536" spans="43:52" x14ac:dyDescent="0.25">
      <c r="AQ1536" s="26">
        <v>121000</v>
      </c>
      <c r="AR1536" s="18"/>
      <c r="AS1536" s="18">
        <v>1994.7824999999993</v>
      </c>
      <c r="AT1536" s="18">
        <v>252.78249999999935</v>
      </c>
      <c r="AU1536" s="18">
        <v>482.78249999999935</v>
      </c>
      <c r="AV1536" s="26">
        <v>130000</v>
      </c>
      <c r="AW1536" s="18"/>
      <c r="AX1536" s="18"/>
      <c r="AY1536" s="18"/>
      <c r="AZ1536" s="18"/>
    </row>
    <row r="1537" spans="43:52" x14ac:dyDescent="0.25">
      <c r="AQ1537" s="26">
        <v>121500</v>
      </c>
      <c r="AR1537" s="18"/>
      <c r="AS1537" s="18">
        <v>1961.0324999999993</v>
      </c>
      <c r="AT1537" s="18">
        <v>219.03249999999935</v>
      </c>
      <c r="AU1537" s="18">
        <v>449.03249999999935</v>
      </c>
      <c r="AV1537" s="26">
        <v>130500</v>
      </c>
      <c r="AW1537" s="18"/>
      <c r="AX1537" s="18"/>
      <c r="AY1537" s="18"/>
      <c r="AZ1537" s="18"/>
    </row>
    <row r="1538" spans="43:52" x14ac:dyDescent="0.25">
      <c r="AQ1538" s="26">
        <v>122000</v>
      </c>
      <c r="AR1538" s="18"/>
      <c r="AS1538" s="18">
        <v>1927.2824999999993</v>
      </c>
      <c r="AT1538" s="18">
        <v>185.28249999999935</v>
      </c>
      <c r="AU1538" s="18">
        <v>415.28249999999935</v>
      </c>
      <c r="AV1538" s="26">
        <v>131000</v>
      </c>
      <c r="AW1538" s="18"/>
      <c r="AX1538" s="18"/>
      <c r="AY1538" s="18"/>
      <c r="AZ1538" s="18"/>
    </row>
    <row r="1539" spans="43:52" x14ac:dyDescent="0.25">
      <c r="AQ1539" s="26">
        <v>122500</v>
      </c>
      <c r="AR1539" s="18"/>
      <c r="AS1539" s="18">
        <v>1893.5324999999993</v>
      </c>
      <c r="AT1539" s="18">
        <v>151.53249999999935</v>
      </c>
      <c r="AU1539" s="18">
        <v>381.53249999999935</v>
      </c>
      <c r="AV1539" s="26">
        <v>131500</v>
      </c>
      <c r="AW1539" s="18"/>
      <c r="AX1539" s="18"/>
      <c r="AY1539" s="18"/>
      <c r="AZ1539" s="18"/>
    </row>
    <row r="1540" spans="43:52" x14ac:dyDescent="0.25">
      <c r="AQ1540" s="26">
        <v>123000</v>
      </c>
      <c r="AR1540" s="18"/>
      <c r="AS1540" s="18">
        <v>1859.7824999999993</v>
      </c>
      <c r="AT1540" s="18">
        <v>117.78249999999935</v>
      </c>
      <c r="AU1540" s="18">
        <v>347.78249999999935</v>
      </c>
      <c r="AV1540" s="26">
        <v>132000</v>
      </c>
      <c r="AW1540" s="18"/>
      <c r="AX1540" s="18"/>
      <c r="AY1540" s="18"/>
      <c r="AZ1540" s="18"/>
    </row>
    <row r="1541" spans="43:52" x14ac:dyDescent="0.25">
      <c r="AQ1541" s="26">
        <v>123500</v>
      </c>
      <c r="AR1541" s="18"/>
      <c r="AS1541" s="18">
        <v>1826.0324999999993</v>
      </c>
      <c r="AT1541" s="18">
        <v>84.032499999999345</v>
      </c>
      <c r="AU1541" s="18">
        <v>314.03249999999935</v>
      </c>
      <c r="AV1541" s="26">
        <v>132500</v>
      </c>
      <c r="AW1541" s="18"/>
      <c r="AX1541" s="18"/>
      <c r="AY1541" s="18"/>
      <c r="AZ1541" s="18"/>
    </row>
    <row r="1542" spans="43:52" x14ac:dyDescent="0.25">
      <c r="AQ1542" s="26">
        <v>124000</v>
      </c>
      <c r="AR1542" s="18"/>
      <c r="AS1542" s="18">
        <v>1792.2824999999993</v>
      </c>
      <c r="AT1542" s="18">
        <v>50.282499999999345</v>
      </c>
      <c r="AU1542" s="18">
        <v>280.28249999999935</v>
      </c>
      <c r="AV1542" s="26">
        <v>133000</v>
      </c>
      <c r="AW1542" s="18"/>
      <c r="AX1542" s="18"/>
      <c r="AY1542" s="18"/>
      <c r="AZ1542" s="18"/>
    </row>
    <row r="1543" spans="43:52" x14ac:dyDescent="0.25">
      <c r="AQ1543" s="26">
        <v>124500</v>
      </c>
      <c r="AR1543" s="18"/>
      <c r="AS1543" s="18">
        <v>1758.5324999999993</v>
      </c>
      <c r="AT1543" s="18"/>
      <c r="AU1543" s="18">
        <v>246.53249999999935</v>
      </c>
      <c r="AV1543" s="26">
        <v>133500</v>
      </c>
      <c r="AW1543" s="18"/>
      <c r="AX1543" s="18"/>
      <c r="AY1543" s="18"/>
      <c r="AZ1543" s="18"/>
    </row>
    <row r="1544" spans="43:52" x14ac:dyDescent="0.25">
      <c r="AQ1544" s="26">
        <v>125000</v>
      </c>
      <c r="AR1544" s="18"/>
      <c r="AS1544" s="18">
        <v>1724.7824999999993</v>
      </c>
      <c r="AT1544" s="18"/>
      <c r="AU1544" s="18">
        <v>212.78249999999935</v>
      </c>
      <c r="AV1544" s="26">
        <v>134000</v>
      </c>
      <c r="AW1544" s="18"/>
      <c r="AX1544" s="18"/>
      <c r="AY1544" s="18"/>
      <c r="AZ1544" s="18"/>
    </row>
    <row r="1545" spans="43:52" x14ac:dyDescent="0.25">
      <c r="AQ1545" s="26">
        <v>125500</v>
      </c>
      <c r="AR1545" s="18"/>
      <c r="AS1545" s="18">
        <v>1691.0324999999993</v>
      </c>
      <c r="AT1545" s="18"/>
      <c r="AU1545" s="18">
        <v>179.03249999999935</v>
      </c>
      <c r="AV1545" s="26">
        <v>134500</v>
      </c>
      <c r="AW1545" s="18"/>
      <c r="AX1545" s="18"/>
      <c r="AY1545" s="18"/>
      <c r="AZ1545" s="18"/>
    </row>
    <row r="1546" spans="43:52" x14ac:dyDescent="0.25">
      <c r="AQ1546" s="26">
        <v>126000</v>
      </c>
      <c r="AR1546" s="18"/>
      <c r="AS1546" s="18">
        <v>1657.2824999999993</v>
      </c>
      <c r="AT1546" s="18"/>
      <c r="AU1546" s="18">
        <v>145.28249999999935</v>
      </c>
      <c r="AV1546" s="26">
        <v>135000</v>
      </c>
      <c r="AW1546" s="18"/>
      <c r="AX1546" s="18"/>
      <c r="AY1546" s="18"/>
      <c r="AZ1546" s="18"/>
    </row>
    <row r="1547" spans="43:52" x14ac:dyDescent="0.25">
      <c r="AQ1547" s="26">
        <v>126500</v>
      </c>
      <c r="AR1547" s="18"/>
      <c r="AS1547" s="18">
        <v>1623.5324999999993</v>
      </c>
      <c r="AT1547" s="18"/>
      <c r="AU1547" s="18">
        <v>111.53249999999935</v>
      </c>
      <c r="AV1547" s="26">
        <v>135500</v>
      </c>
      <c r="AW1547" s="18"/>
      <c r="AX1547" s="18"/>
      <c r="AY1547" s="18"/>
      <c r="AZ1547" s="18"/>
    </row>
    <row r="1548" spans="43:52" x14ac:dyDescent="0.25">
      <c r="AQ1548" s="26">
        <v>127000</v>
      </c>
      <c r="AR1548" s="18"/>
      <c r="AS1548" s="18">
        <v>1589.7824999999993</v>
      </c>
      <c r="AT1548" s="18"/>
      <c r="AU1548" s="18">
        <v>77.782499999999345</v>
      </c>
      <c r="AV1548" s="26">
        <v>136000</v>
      </c>
      <c r="AW1548" s="18"/>
      <c r="AX1548" s="18"/>
      <c r="AY1548" s="18"/>
      <c r="AZ1548" s="18"/>
    </row>
    <row r="1549" spans="43:52" x14ac:dyDescent="0.25">
      <c r="AQ1549" s="26">
        <v>127500</v>
      </c>
      <c r="AR1549" s="18"/>
      <c r="AS1549" s="18">
        <v>1556.0324999999993</v>
      </c>
      <c r="AT1549" s="18"/>
      <c r="AU1549" s="18">
        <v>44.032499999999345</v>
      </c>
      <c r="AV1549" s="26">
        <v>136500</v>
      </c>
      <c r="AW1549" s="18"/>
      <c r="AX1549" s="18"/>
      <c r="AY1549" s="18"/>
      <c r="AZ1549" s="18"/>
    </row>
    <row r="1550" spans="43:52" x14ac:dyDescent="0.25">
      <c r="AQ1550" s="26">
        <v>128000</v>
      </c>
      <c r="AR1550" s="18"/>
      <c r="AS1550" s="18">
        <v>1522.2824999999993</v>
      </c>
      <c r="AT1550" s="18"/>
      <c r="AU1550" s="18"/>
      <c r="AV1550" s="26">
        <v>137000</v>
      </c>
      <c r="AW1550" s="18"/>
      <c r="AX1550" s="18"/>
      <c r="AY1550" s="18"/>
      <c r="AZ1550" s="18"/>
    </row>
    <row r="1551" spans="43:52" x14ac:dyDescent="0.25">
      <c r="AQ1551" s="26">
        <v>128500</v>
      </c>
      <c r="AR1551" s="18"/>
      <c r="AS1551" s="18">
        <v>1488.5324999999993</v>
      </c>
      <c r="AT1551" s="18"/>
      <c r="AU1551" s="18"/>
      <c r="AV1551" s="26">
        <v>137500</v>
      </c>
      <c r="AW1551" s="18"/>
      <c r="AX1551" s="18"/>
      <c r="AY1551" s="18"/>
      <c r="AZ1551" s="18"/>
    </row>
    <row r="1552" spans="43:52" x14ac:dyDescent="0.25">
      <c r="AQ1552" s="26">
        <v>129000</v>
      </c>
      <c r="AR1552" s="18"/>
      <c r="AS1552" s="18">
        <v>1454.7824999999993</v>
      </c>
      <c r="AT1552" s="18"/>
      <c r="AU1552" s="18"/>
      <c r="AV1552" s="26">
        <v>138000</v>
      </c>
      <c r="AW1552" s="18"/>
      <c r="AX1552" s="18"/>
      <c r="AY1552" s="18"/>
      <c r="AZ1552" s="18"/>
    </row>
    <row r="1553" spans="43:52" x14ac:dyDescent="0.25">
      <c r="AQ1553" s="26">
        <v>129500</v>
      </c>
      <c r="AR1553" s="18"/>
      <c r="AS1553" s="18">
        <v>1421.0324999999993</v>
      </c>
      <c r="AT1553" s="18"/>
      <c r="AU1553" s="18"/>
      <c r="AV1553" s="26">
        <v>138500</v>
      </c>
      <c r="AW1553" s="18"/>
      <c r="AX1553" s="18"/>
      <c r="AY1553" s="18"/>
      <c r="AZ1553" s="18"/>
    </row>
    <row r="1554" spans="43:52" x14ac:dyDescent="0.25">
      <c r="AQ1554" s="26">
        <v>130000</v>
      </c>
      <c r="AR1554" s="18"/>
      <c r="AS1554" s="18">
        <v>1387.2824999999993</v>
      </c>
      <c r="AT1554" s="18"/>
      <c r="AU1554" s="18"/>
      <c r="AV1554" s="26">
        <v>139000</v>
      </c>
      <c r="AW1554" s="18"/>
      <c r="AX1554" s="18"/>
      <c r="AY1554" s="18"/>
      <c r="AZ1554" s="18"/>
    </row>
    <row r="1555" spans="43:52" x14ac:dyDescent="0.25">
      <c r="AQ1555" s="26">
        <v>130500</v>
      </c>
      <c r="AR1555" s="18"/>
      <c r="AS1555" s="18">
        <v>1353.5324999999993</v>
      </c>
      <c r="AT1555" s="18"/>
      <c r="AU1555" s="18"/>
      <c r="AV1555" s="26">
        <v>139500</v>
      </c>
      <c r="AW1555" s="18"/>
      <c r="AX1555" s="18"/>
      <c r="AY1555" s="18"/>
      <c r="AZ1555" s="18"/>
    </row>
    <row r="1556" spans="43:52" x14ac:dyDescent="0.25">
      <c r="AQ1556" s="26">
        <v>131000</v>
      </c>
      <c r="AR1556" s="18"/>
      <c r="AS1556" s="18">
        <v>1319.7824999999993</v>
      </c>
      <c r="AT1556" s="18"/>
      <c r="AU1556" s="18"/>
      <c r="AV1556" s="26">
        <v>140000</v>
      </c>
      <c r="AW1556" s="18"/>
      <c r="AX1556" s="18"/>
      <c r="AY1556" s="18"/>
      <c r="AZ1556" s="18"/>
    </row>
    <row r="1557" spans="43:52" x14ac:dyDescent="0.25">
      <c r="AQ1557" s="26">
        <v>131500</v>
      </c>
      <c r="AR1557" s="18"/>
      <c r="AS1557" s="18">
        <v>1286.0324999999993</v>
      </c>
      <c r="AT1557" s="18"/>
      <c r="AU1557" s="18"/>
      <c r="AV1557" s="26">
        <v>140500</v>
      </c>
      <c r="AW1557" s="18"/>
      <c r="AX1557" s="18"/>
      <c r="AY1557" s="18"/>
      <c r="AZ1557" s="18"/>
    </row>
    <row r="1558" spans="43:52" x14ac:dyDescent="0.25">
      <c r="AQ1558" s="26">
        <v>132000</v>
      </c>
      <c r="AR1558" s="18"/>
      <c r="AS1558" s="18">
        <v>1252.2824999999993</v>
      </c>
      <c r="AT1558" s="18"/>
      <c r="AU1558" s="18"/>
      <c r="AV1558" s="26">
        <v>141000</v>
      </c>
      <c r="AW1558" s="18"/>
      <c r="AX1558" s="18"/>
      <c r="AY1558" s="18"/>
      <c r="AZ1558" s="18"/>
    </row>
    <row r="1559" spans="43:52" x14ac:dyDescent="0.25">
      <c r="AQ1559" s="26">
        <v>132500</v>
      </c>
      <c r="AR1559" s="18"/>
      <c r="AS1559" s="18">
        <v>1218.5324999999993</v>
      </c>
      <c r="AT1559" s="18"/>
      <c r="AU1559" s="18"/>
      <c r="AV1559" s="26">
        <v>141500</v>
      </c>
      <c r="AW1559" s="18"/>
      <c r="AX1559" s="18"/>
      <c r="AY1559" s="18"/>
      <c r="AZ1559" s="18"/>
    </row>
    <row r="1560" spans="43:52" x14ac:dyDescent="0.25">
      <c r="AQ1560" s="26">
        <v>133000</v>
      </c>
      <c r="AR1560" s="18"/>
      <c r="AS1560" s="18">
        <v>1184.7824999999993</v>
      </c>
      <c r="AT1560" s="18"/>
      <c r="AU1560" s="18"/>
      <c r="AV1560" s="26">
        <v>142000</v>
      </c>
      <c r="AW1560" s="18"/>
      <c r="AX1560" s="18"/>
      <c r="AY1560" s="18"/>
      <c r="AZ1560" s="18"/>
    </row>
    <row r="1561" spans="43:52" x14ac:dyDescent="0.25">
      <c r="AQ1561" s="26">
        <v>133500</v>
      </c>
      <c r="AR1561" s="18"/>
      <c r="AS1561" s="18">
        <v>1151.0324999999993</v>
      </c>
      <c r="AT1561" s="18"/>
      <c r="AU1561" s="18"/>
      <c r="AV1561" s="26">
        <v>142500</v>
      </c>
      <c r="AW1561" s="18"/>
      <c r="AX1561" s="18"/>
      <c r="AY1561" s="18"/>
      <c r="AZ1561" s="18"/>
    </row>
    <row r="1562" spans="43:52" x14ac:dyDescent="0.25">
      <c r="AQ1562" s="26">
        <v>134000</v>
      </c>
      <c r="AR1562" s="18"/>
      <c r="AS1562" s="18">
        <v>1117.2824999999993</v>
      </c>
      <c r="AT1562" s="18"/>
      <c r="AU1562" s="18"/>
      <c r="AV1562" s="26">
        <v>143000</v>
      </c>
      <c r="AW1562" s="18"/>
      <c r="AX1562" s="18"/>
      <c r="AY1562" s="18"/>
      <c r="AZ1562" s="18"/>
    </row>
    <row r="1563" spans="43:52" x14ac:dyDescent="0.25">
      <c r="AQ1563" s="26">
        <v>134500</v>
      </c>
      <c r="AR1563" s="18"/>
      <c r="AS1563" s="18">
        <v>1083.5324999999993</v>
      </c>
      <c r="AT1563" s="18"/>
      <c r="AU1563" s="18"/>
      <c r="AV1563" s="26">
        <v>143500</v>
      </c>
      <c r="AW1563" s="18"/>
      <c r="AX1563" s="18"/>
      <c r="AY1563" s="18"/>
      <c r="AZ1563" s="18"/>
    </row>
    <row r="1564" spans="43:52" x14ac:dyDescent="0.25">
      <c r="AQ1564" s="26">
        <v>135000</v>
      </c>
      <c r="AR1564" s="18"/>
      <c r="AS1564" s="18">
        <v>1049.7824999999993</v>
      </c>
      <c r="AT1564" s="18"/>
      <c r="AU1564" s="18"/>
      <c r="AV1564" s="26">
        <v>144000</v>
      </c>
      <c r="AW1564" s="18"/>
      <c r="AX1564" s="18"/>
      <c r="AY1564" s="18"/>
      <c r="AZ1564" s="18"/>
    </row>
    <row r="1565" spans="43:52" x14ac:dyDescent="0.25">
      <c r="AQ1565" s="26">
        <v>135500</v>
      </c>
      <c r="AR1565" s="18"/>
      <c r="AS1565" s="18">
        <v>1016.0324999999993</v>
      </c>
      <c r="AT1565" s="18"/>
      <c r="AU1565" s="18"/>
      <c r="AV1565" s="26">
        <v>144500</v>
      </c>
      <c r="AW1565" s="18"/>
      <c r="AX1565" s="18"/>
      <c r="AY1565" s="18"/>
      <c r="AZ1565" s="18"/>
    </row>
    <row r="1566" spans="43:52" x14ac:dyDescent="0.25">
      <c r="AQ1566" s="26">
        <v>136000</v>
      </c>
      <c r="AR1566" s="18"/>
      <c r="AS1566" s="18">
        <v>982.28249999999935</v>
      </c>
      <c r="AT1566" s="18"/>
      <c r="AU1566" s="18"/>
      <c r="AV1566" s="26">
        <v>145000</v>
      </c>
      <c r="AW1566" s="18"/>
      <c r="AX1566" s="18"/>
      <c r="AY1566" s="18"/>
      <c r="AZ1566" s="18"/>
    </row>
    <row r="1567" spans="43:52" x14ac:dyDescent="0.25">
      <c r="AQ1567" s="26">
        <v>136500</v>
      </c>
      <c r="AR1567" s="18"/>
      <c r="AS1567" s="18">
        <v>948.53249999999935</v>
      </c>
      <c r="AT1567" s="18"/>
      <c r="AU1567" s="18"/>
      <c r="AV1567" s="26">
        <v>145500</v>
      </c>
      <c r="AW1567" s="18"/>
      <c r="AX1567" s="18"/>
      <c r="AY1567" s="18"/>
      <c r="AZ1567" s="18"/>
    </row>
    <row r="1568" spans="43:52" x14ac:dyDescent="0.25">
      <c r="AQ1568" s="26">
        <v>137000</v>
      </c>
      <c r="AR1568" s="18"/>
      <c r="AS1568" s="18">
        <v>914.78249999999935</v>
      </c>
      <c r="AT1568" s="18"/>
      <c r="AU1568" s="18"/>
      <c r="AV1568" s="26">
        <v>146000</v>
      </c>
      <c r="AW1568" s="18"/>
      <c r="AX1568" s="18"/>
      <c r="AY1568" s="18"/>
      <c r="AZ1568" s="18"/>
    </row>
    <row r="1569" spans="43:52" x14ac:dyDescent="0.25">
      <c r="AQ1569" s="26">
        <v>137500</v>
      </c>
      <c r="AR1569" s="18"/>
      <c r="AS1569" s="18">
        <v>881.03249999999935</v>
      </c>
      <c r="AT1569" s="18"/>
      <c r="AU1569" s="18"/>
      <c r="AV1569" s="26">
        <v>146500</v>
      </c>
      <c r="AW1569" s="18"/>
      <c r="AX1569" s="18"/>
      <c r="AY1569" s="18"/>
      <c r="AZ1569" s="18"/>
    </row>
    <row r="1570" spans="43:52" x14ac:dyDescent="0.25">
      <c r="AQ1570" s="26">
        <v>138000</v>
      </c>
      <c r="AR1570" s="18"/>
      <c r="AS1570" s="18">
        <v>847.28249999999935</v>
      </c>
      <c r="AT1570" s="18"/>
      <c r="AU1570" s="18"/>
      <c r="AV1570" s="26">
        <v>147000</v>
      </c>
      <c r="AW1570" s="18"/>
      <c r="AX1570" s="18"/>
      <c r="AY1570" s="18"/>
      <c r="AZ1570" s="18"/>
    </row>
    <row r="1571" spans="43:52" x14ac:dyDescent="0.25">
      <c r="AQ1571" s="26">
        <v>138500</v>
      </c>
      <c r="AR1571" s="18"/>
      <c r="AS1571" s="18">
        <v>813.53249999999935</v>
      </c>
      <c r="AT1571" s="18"/>
      <c r="AU1571" s="18"/>
      <c r="AV1571" s="26">
        <v>147500</v>
      </c>
      <c r="AW1571" s="18"/>
      <c r="AX1571" s="18"/>
      <c r="AY1571" s="18"/>
      <c r="AZ1571" s="18"/>
    </row>
    <row r="1572" spans="43:52" x14ac:dyDescent="0.25">
      <c r="AQ1572" s="26">
        <v>139000</v>
      </c>
      <c r="AR1572" s="18"/>
      <c r="AS1572" s="18">
        <v>779.78249999999935</v>
      </c>
      <c r="AT1572" s="18"/>
      <c r="AU1572" s="18"/>
      <c r="AV1572" s="26">
        <v>148000</v>
      </c>
      <c r="AW1572" s="18"/>
      <c r="AX1572" s="18"/>
      <c r="AY1572" s="18"/>
      <c r="AZ1572" s="18"/>
    </row>
    <row r="1573" spans="43:52" x14ac:dyDescent="0.25">
      <c r="AQ1573" s="26">
        <v>139500</v>
      </c>
      <c r="AR1573" s="18"/>
      <c r="AS1573" s="18">
        <v>746.03249999999935</v>
      </c>
      <c r="AT1573" s="18"/>
      <c r="AU1573" s="18"/>
      <c r="AV1573" s="26">
        <v>148500</v>
      </c>
      <c r="AW1573" s="18"/>
      <c r="AX1573" s="18"/>
      <c r="AY1573" s="18"/>
      <c r="AZ1573" s="18"/>
    </row>
    <row r="1574" spans="43:52" x14ac:dyDescent="0.25">
      <c r="AQ1574" s="26">
        <v>140000</v>
      </c>
      <c r="AR1574" s="18"/>
      <c r="AS1574" s="18">
        <v>712.28249999999935</v>
      </c>
      <c r="AT1574" s="18"/>
      <c r="AU1574" s="18"/>
      <c r="AV1574" s="26">
        <v>149000</v>
      </c>
      <c r="AW1574" s="18"/>
      <c r="AX1574" s="18"/>
      <c r="AY1574" s="18"/>
      <c r="AZ1574" s="18"/>
    </row>
    <row r="1575" spans="43:52" x14ac:dyDescent="0.25">
      <c r="AQ1575" s="26">
        <v>140500</v>
      </c>
      <c r="AR1575" s="18"/>
      <c r="AS1575" s="18">
        <v>678.53249999999935</v>
      </c>
      <c r="AT1575" s="18"/>
      <c r="AU1575" s="18"/>
      <c r="AV1575" s="26">
        <v>149500</v>
      </c>
      <c r="AW1575" s="18"/>
      <c r="AX1575" s="18"/>
      <c r="AY1575" s="18"/>
      <c r="AZ1575" s="18"/>
    </row>
    <row r="1576" spans="43:52" x14ac:dyDescent="0.25">
      <c r="AQ1576" s="26">
        <v>141000</v>
      </c>
      <c r="AR1576" s="18"/>
      <c r="AS1576" s="18">
        <v>644.78249999999935</v>
      </c>
      <c r="AT1576" s="18"/>
      <c r="AU1576" s="18"/>
      <c r="AV1576" s="26">
        <v>150000</v>
      </c>
      <c r="AW1576" s="18"/>
      <c r="AX1576" s="18"/>
      <c r="AY1576" s="18"/>
      <c r="AZ1576" s="18"/>
    </row>
    <row r="1577" spans="43:52" x14ac:dyDescent="0.25">
      <c r="AQ1577" s="26">
        <v>141500</v>
      </c>
      <c r="AR1577" s="18"/>
      <c r="AS1577" s="18">
        <v>611.03249999999935</v>
      </c>
      <c r="AT1577" s="18"/>
      <c r="AU1577" s="18"/>
      <c r="AV1577" s="26">
        <v>150500</v>
      </c>
      <c r="AW1577" s="18"/>
      <c r="AX1577" s="18"/>
      <c r="AY1577" s="18"/>
      <c r="AZ1577" s="18"/>
    </row>
    <row r="1578" spans="43:52" x14ac:dyDescent="0.25">
      <c r="AQ1578" s="26">
        <v>142000</v>
      </c>
      <c r="AR1578" s="18"/>
      <c r="AS1578" s="18">
        <v>577.28249999999935</v>
      </c>
      <c r="AT1578" s="18"/>
      <c r="AU1578" s="18"/>
      <c r="AV1578" s="26">
        <v>151000</v>
      </c>
      <c r="AW1578" s="18"/>
      <c r="AX1578" s="18"/>
      <c r="AY1578" s="18"/>
      <c r="AZ1578" s="18"/>
    </row>
    <row r="1579" spans="43:52" x14ac:dyDescent="0.25">
      <c r="AQ1579" s="26">
        <v>142500</v>
      </c>
      <c r="AR1579" s="18"/>
      <c r="AS1579" s="18">
        <v>543.53249999999935</v>
      </c>
      <c r="AT1579" s="18"/>
      <c r="AU1579" s="18"/>
      <c r="AV1579" s="26">
        <v>151500</v>
      </c>
      <c r="AW1579" s="18"/>
      <c r="AX1579" s="18"/>
      <c r="AY1579" s="18"/>
      <c r="AZ1579" s="18"/>
    </row>
    <row r="1580" spans="43:52" x14ac:dyDescent="0.25">
      <c r="AQ1580" s="26">
        <v>143000</v>
      </c>
      <c r="AR1580" s="18"/>
      <c r="AS1580" s="18">
        <v>509.78249999999935</v>
      </c>
      <c r="AT1580" s="18"/>
      <c r="AU1580" s="18"/>
      <c r="AV1580" s="26">
        <v>152000</v>
      </c>
      <c r="AW1580" s="18"/>
      <c r="AX1580" s="18"/>
      <c r="AY1580" s="18"/>
      <c r="AZ1580" s="18"/>
    </row>
    <row r="1581" spans="43:52" x14ac:dyDescent="0.25">
      <c r="AQ1581" s="26">
        <v>143500</v>
      </c>
      <c r="AR1581" s="18"/>
      <c r="AS1581" s="18">
        <v>476.03249999999935</v>
      </c>
      <c r="AT1581" s="18"/>
      <c r="AU1581" s="18"/>
      <c r="AV1581" s="26">
        <v>152500</v>
      </c>
      <c r="AW1581" s="18"/>
      <c r="AX1581" s="18"/>
      <c r="AY1581" s="18"/>
      <c r="AZ1581" s="18"/>
    </row>
    <row r="1582" spans="43:52" x14ac:dyDescent="0.25">
      <c r="AQ1582" s="26">
        <v>144000</v>
      </c>
      <c r="AR1582" s="18"/>
      <c r="AS1582" s="18">
        <v>442.28249999999935</v>
      </c>
      <c r="AT1582" s="18"/>
      <c r="AU1582" s="18"/>
      <c r="AV1582" s="26">
        <v>153000</v>
      </c>
      <c r="AW1582" s="18"/>
      <c r="AX1582" s="18"/>
      <c r="AY1582" s="18"/>
      <c r="AZ1582" s="18"/>
    </row>
    <row r="1583" spans="43:52" x14ac:dyDescent="0.25">
      <c r="AQ1583" s="26">
        <v>144500</v>
      </c>
      <c r="AR1583" s="18"/>
      <c r="AS1583" s="18">
        <v>408.53249999999935</v>
      </c>
      <c r="AT1583" s="18"/>
      <c r="AU1583" s="18"/>
      <c r="AV1583" s="26">
        <v>153500</v>
      </c>
      <c r="AW1583" s="18"/>
      <c r="AX1583" s="18"/>
      <c r="AY1583" s="18"/>
      <c r="AZ1583" s="18"/>
    </row>
    <row r="1584" spans="43:52" x14ac:dyDescent="0.25">
      <c r="AQ1584" s="26">
        <v>145000</v>
      </c>
      <c r="AR1584" s="18"/>
      <c r="AS1584" s="18">
        <v>374.78249999999935</v>
      </c>
      <c r="AT1584" s="18"/>
      <c r="AU1584" s="18"/>
      <c r="AV1584" s="26">
        <v>154000</v>
      </c>
      <c r="AW1584" s="18"/>
      <c r="AX1584" s="18"/>
      <c r="AY1584" s="18"/>
      <c r="AZ1584" s="18"/>
    </row>
    <row r="1585" spans="43:52" x14ac:dyDescent="0.25">
      <c r="AQ1585" s="26">
        <v>145500</v>
      </c>
      <c r="AR1585" s="18"/>
      <c r="AS1585" s="18">
        <v>341.03249999999935</v>
      </c>
      <c r="AT1585" s="18"/>
      <c r="AU1585" s="18"/>
      <c r="AV1585" s="26">
        <v>154500</v>
      </c>
      <c r="AW1585" s="18"/>
      <c r="AX1585" s="18"/>
      <c r="AY1585" s="18"/>
      <c r="AZ1585" s="18"/>
    </row>
    <row r="1586" spans="43:52" x14ac:dyDescent="0.25">
      <c r="AQ1586" s="26">
        <v>146000</v>
      </c>
      <c r="AR1586" s="18"/>
      <c r="AS1586" s="18">
        <v>307.28249999999935</v>
      </c>
      <c r="AT1586" s="18"/>
      <c r="AU1586" s="18"/>
      <c r="AV1586" s="26">
        <v>155000</v>
      </c>
      <c r="AW1586" s="18"/>
      <c r="AX1586" s="18"/>
      <c r="AY1586" s="18"/>
      <c r="AZ1586" s="18"/>
    </row>
    <row r="1587" spans="43:52" x14ac:dyDescent="0.25">
      <c r="AQ1587" s="26">
        <v>146500</v>
      </c>
      <c r="AR1587" s="18"/>
      <c r="AS1587" s="18">
        <v>273.53249999999935</v>
      </c>
      <c r="AT1587" s="18"/>
      <c r="AU1587" s="18"/>
      <c r="AV1587" s="26">
        <v>155500</v>
      </c>
      <c r="AW1587" s="18"/>
      <c r="AX1587" s="18"/>
      <c r="AY1587" s="18"/>
      <c r="AZ1587" s="18"/>
    </row>
    <row r="1588" spans="43:52" x14ac:dyDescent="0.25">
      <c r="AQ1588" s="26">
        <v>147000</v>
      </c>
      <c r="AR1588" s="18"/>
      <c r="AS1588" s="18">
        <v>239.78249999999935</v>
      </c>
      <c r="AT1588" s="18"/>
      <c r="AU1588" s="18"/>
      <c r="AV1588" s="26">
        <v>156000</v>
      </c>
      <c r="AW1588" s="18"/>
      <c r="AX1588" s="18"/>
      <c r="AY1588" s="18"/>
      <c r="AZ1588" s="18"/>
    </row>
    <row r="1589" spans="43:52" x14ac:dyDescent="0.25">
      <c r="AQ1589" s="26">
        <v>147500</v>
      </c>
      <c r="AR1589" s="18"/>
      <c r="AS1589" s="18">
        <v>206.03249999999935</v>
      </c>
      <c r="AT1589" s="18"/>
      <c r="AU1589" s="18"/>
      <c r="AV1589" s="26">
        <v>156500</v>
      </c>
      <c r="AW1589" s="18"/>
      <c r="AX1589" s="18"/>
      <c r="AY1589" s="18"/>
      <c r="AZ1589" s="18"/>
    </row>
    <row r="1590" spans="43:52" x14ac:dyDescent="0.25">
      <c r="AQ1590" s="26">
        <v>148000</v>
      </c>
      <c r="AR1590" s="18"/>
      <c r="AS1590" s="18">
        <v>172.28249999999935</v>
      </c>
      <c r="AT1590" s="18"/>
      <c r="AU1590" s="18"/>
      <c r="AV1590" s="26">
        <v>157000</v>
      </c>
      <c r="AW1590" s="18"/>
      <c r="AX1590" s="18"/>
      <c r="AY1590" s="18"/>
      <c r="AZ1590" s="18"/>
    </row>
    <row r="1591" spans="43:52" x14ac:dyDescent="0.25">
      <c r="AQ1591" s="26">
        <v>148500</v>
      </c>
      <c r="AR1591" s="18"/>
      <c r="AS1591" s="18">
        <v>138.53249999999935</v>
      </c>
      <c r="AT1591" s="18"/>
      <c r="AU1591" s="18"/>
      <c r="AV1591" s="26">
        <v>157500</v>
      </c>
      <c r="AW1591" s="18"/>
      <c r="AX1591" s="18"/>
      <c r="AY1591" s="18"/>
      <c r="AZ1591" s="18"/>
    </row>
    <row r="1592" spans="43:52" x14ac:dyDescent="0.25">
      <c r="AQ1592" s="26">
        <v>149000</v>
      </c>
      <c r="AR1592" s="18"/>
      <c r="AS1592" s="18">
        <v>104.78249999999935</v>
      </c>
      <c r="AT1592" s="18"/>
      <c r="AU1592" s="18"/>
      <c r="AV1592" s="26">
        <v>158000</v>
      </c>
      <c r="AW1592" s="18"/>
      <c r="AX1592" s="18"/>
      <c r="AY1592" s="18"/>
      <c r="AZ1592" s="18"/>
    </row>
    <row r="1593" spans="43:52" x14ac:dyDescent="0.25">
      <c r="AQ1593" s="26">
        <v>149500</v>
      </c>
      <c r="AR1593" s="18"/>
      <c r="AS1593" s="18">
        <v>71.032499999999345</v>
      </c>
      <c r="AT1593" s="18"/>
      <c r="AU1593" s="18"/>
      <c r="AV1593" s="26">
        <v>158500</v>
      </c>
      <c r="AW1593" s="18"/>
      <c r="AX1593" s="18"/>
      <c r="AY1593" s="18"/>
      <c r="AZ1593" s="18"/>
    </row>
    <row r="1594" spans="43:52" x14ac:dyDescent="0.25">
      <c r="AQ1594" s="26">
        <v>150000</v>
      </c>
      <c r="AR1594" s="18"/>
      <c r="AS1594" s="18">
        <v>37.282499999999345</v>
      </c>
      <c r="AT1594" s="18"/>
      <c r="AU1594" s="18"/>
      <c r="AV1594" s="26">
        <v>159000</v>
      </c>
      <c r="AW1594" s="18"/>
      <c r="AX1594" s="18"/>
      <c r="AY1594" s="18"/>
      <c r="AZ1594" s="18"/>
    </row>
    <row r="1595" spans="43:52" x14ac:dyDescent="0.25">
      <c r="AZ1595" s="24" t="s">
        <v>165</v>
      </c>
    </row>
    <row r="1597" spans="43:52" x14ac:dyDescent="0.25">
      <c r="AQ1597" s="230" t="s">
        <v>889</v>
      </c>
      <c r="AR1597" s="231"/>
      <c r="AS1597" s="231"/>
      <c r="AT1597" s="231"/>
      <c r="AU1597" s="231"/>
      <c r="AV1597" s="231"/>
      <c r="AW1597" s="231"/>
      <c r="AX1597" s="231"/>
      <c r="AY1597" s="231"/>
      <c r="AZ1597" s="232"/>
    </row>
    <row r="1598" spans="43:52" x14ac:dyDescent="0.25">
      <c r="AQ1598" s="40" t="s">
        <v>245</v>
      </c>
      <c r="AR1598" s="40" t="s">
        <v>395</v>
      </c>
      <c r="AS1598" s="40" t="s">
        <v>396</v>
      </c>
      <c r="AT1598" s="40" t="s">
        <v>696</v>
      </c>
      <c r="AU1598" s="40" t="s">
        <v>697</v>
      </c>
      <c r="AV1598" s="40" t="s">
        <v>245</v>
      </c>
      <c r="AW1598" s="40" t="s">
        <v>397</v>
      </c>
      <c r="AX1598" s="40" t="s">
        <v>398</v>
      </c>
      <c r="AY1598" s="40" t="s">
        <v>698</v>
      </c>
      <c r="AZ1598" s="40" t="s">
        <v>755</v>
      </c>
    </row>
    <row r="1599" spans="43:52" x14ac:dyDescent="0.25">
      <c r="AQ1599" s="26">
        <v>28406</v>
      </c>
      <c r="AR1599" s="18">
        <v>5900</v>
      </c>
      <c r="AS1599" s="18">
        <v>8411</v>
      </c>
      <c r="AT1599" s="18">
        <v>6603</v>
      </c>
      <c r="AU1599" s="18">
        <v>6836</v>
      </c>
      <c r="AV1599" s="26">
        <v>37545</v>
      </c>
      <c r="AW1599" s="18">
        <v>2511</v>
      </c>
      <c r="AX1599" s="18">
        <v>5022</v>
      </c>
      <c r="AY1599" s="18">
        <v>3214</v>
      </c>
      <c r="AZ1599" s="18">
        <v>3447</v>
      </c>
    </row>
    <row r="1600" spans="43:52" x14ac:dyDescent="0.25">
      <c r="AQ1600" s="26">
        <v>28500</v>
      </c>
      <c r="AR1600" s="18">
        <v>5893.326</v>
      </c>
      <c r="AS1600" s="18">
        <v>8404.3259999999991</v>
      </c>
      <c r="AT1600" s="18">
        <v>6596.326</v>
      </c>
      <c r="AU1600" s="18">
        <v>6829.326</v>
      </c>
      <c r="AV1600" s="26">
        <v>38000</v>
      </c>
      <c r="AW1600" s="18">
        <v>2478.6950000000002</v>
      </c>
      <c r="AX1600" s="18">
        <v>4989.6949999999997</v>
      </c>
      <c r="AY1600" s="18">
        <v>3181.6950000000002</v>
      </c>
      <c r="AZ1600" s="18">
        <v>3414.6950000000002</v>
      </c>
    </row>
    <row r="1601" spans="43:52" x14ac:dyDescent="0.25">
      <c r="AQ1601" s="26">
        <v>29000</v>
      </c>
      <c r="AR1601" s="18">
        <v>5857.826</v>
      </c>
      <c r="AS1601" s="18">
        <v>8368.8259999999991</v>
      </c>
      <c r="AT1601" s="18">
        <v>6560.826</v>
      </c>
      <c r="AU1601" s="18">
        <v>6793.826</v>
      </c>
      <c r="AV1601" s="26">
        <v>38500</v>
      </c>
      <c r="AW1601" s="18">
        <v>2443.1950000000002</v>
      </c>
      <c r="AX1601" s="18">
        <v>4954.1949999999997</v>
      </c>
      <c r="AY1601" s="18">
        <v>3146.1950000000002</v>
      </c>
      <c r="AZ1601" s="18">
        <v>3379.1950000000002</v>
      </c>
    </row>
    <row r="1602" spans="43:52" x14ac:dyDescent="0.25">
      <c r="AQ1602" s="26">
        <v>29500</v>
      </c>
      <c r="AR1602" s="18">
        <v>5822.326</v>
      </c>
      <c r="AS1602" s="18">
        <v>8333.3259999999991</v>
      </c>
      <c r="AT1602" s="18">
        <v>6525.326</v>
      </c>
      <c r="AU1602" s="18">
        <v>6758.326</v>
      </c>
      <c r="AV1602" s="26">
        <v>39000</v>
      </c>
      <c r="AW1602" s="18">
        <v>2407.6950000000002</v>
      </c>
      <c r="AX1602" s="18">
        <v>4918.6949999999997</v>
      </c>
      <c r="AY1602" s="18">
        <v>3110.6950000000002</v>
      </c>
      <c r="AZ1602" s="18">
        <v>3343.6950000000002</v>
      </c>
    </row>
    <row r="1603" spans="43:52" x14ac:dyDescent="0.25">
      <c r="AQ1603" s="26">
        <v>30000</v>
      </c>
      <c r="AR1603" s="18">
        <v>5786.826</v>
      </c>
      <c r="AS1603" s="18">
        <v>8297.8259999999991</v>
      </c>
      <c r="AT1603" s="18">
        <v>6489.826</v>
      </c>
      <c r="AU1603" s="18">
        <v>6722.826</v>
      </c>
      <c r="AV1603" s="26">
        <v>39500</v>
      </c>
      <c r="AW1603" s="18">
        <v>2372.1950000000002</v>
      </c>
      <c r="AX1603" s="18">
        <v>4883.1949999999997</v>
      </c>
      <c r="AY1603" s="18">
        <v>3075.1950000000002</v>
      </c>
      <c r="AZ1603" s="18">
        <v>3308.1950000000002</v>
      </c>
    </row>
    <row r="1604" spans="43:52" x14ac:dyDescent="0.25">
      <c r="AQ1604" s="26">
        <v>30500</v>
      </c>
      <c r="AR1604" s="18">
        <v>5751.326</v>
      </c>
      <c r="AS1604" s="18">
        <v>8262.3260000000009</v>
      </c>
      <c r="AT1604" s="18">
        <v>6454.326</v>
      </c>
      <c r="AU1604" s="18">
        <v>6687.326</v>
      </c>
      <c r="AV1604" s="26">
        <v>40000</v>
      </c>
      <c r="AW1604" s="18">
        <v>2336.6950000000002</v>
      </c>
      <c r="AX1604" s="18">
        <v>4847.6949999999997</v>
      </c>
      <c r="AY1604" s="18">
        <v>3039.6950000000002</v>
      </c>
      <c r="AZ1604" s="18">
        <v>3272.6950000000002</v>
      </c>
    </row>
    <row r="1605" spans="43:52" x14ac:dyDescent="0.25">
      <c r="AQ1605" s="26">
        <v>31000</v>
      </c>
      <c r="AR1605" s="18">
        <v>5715.826</v>
      </c>
      <c r="AS1605" s="18">
        <v>8226.8260000000009</v>
      </c>
      <c r="AT1605" s="18">
        <v>6418.826</v>
      </c>
      <c r="AU1605" s="18">
        <v>6651.826</v>
      </c>
      <c r="AV1605" s="26">
        <v>40500</v>
      </c>
      <c r="AW1605" s="18">
        <v>2301.1950000000002</v>
      </c>
      <c r="AX1605" s="18">
        <v>4812.1949999999997</v>
      </c>
      <c r="AY1605" s="18">
        <v>3004.1950000000002</v>
      </c>
      <c r="AZ1605" s="18">
        <v>3237.1950000000002</v>
      </c>
    </row>
    <row r="1606" spans="43:52" x14ac:dyDescent="0.25">
      <c r="AQ1606" s="26">
        <v>31500</v>
      </c>
      <c r="AR1606" s="18">
        <v>5680.326</v>
      </c>
      <c r="AS1606" s="18">
        <v>8191.326</v>
      </c>
      <c r="AT1606" s="18">
        <v>6383.326</v>
      </c>
      <c r="AU1606" s="18">
        <v>6616.326</v>
      </c>
      <c r="AV1606" s="26">
        <v>41000</v>
      </c>
      <c r="AW1606" s="18">
        <v>2265.6950000000002</v>
      </c>
      <c r="AX1606" s="18">
        <v>4776.6949999999997</v>
      </c>
      <c r="AY1606" s="18">
        <v>2968.6950000000002</v>
      </c>
      <c r="AZ1606" s="18">
        <v>3201.6950000000002</v>
      </c>
    </row>
    <row r="1607" spans="43:52" x14ac:dyDescent="0.25">
      <c r="AQ1607" s="26">
        <v>32000</v>
      </c>
      <c r="AR1607" s="18">
        <v>5644.826</v>
      </c>
      <c r="AS1607" s="18">
        <v>8155.826</v>
      </c>
      <c r="AT1607" s="18">
        <v>6347.826</v>
      </c>
      <c r="AU1607" s="18">
        <v>6580.826</v>
      </c>
      <c r="AV1607" s="26">
        <v>41500</v>
      </c>
      <c r="AW1607" s="18">
        <v>2230.1950000000002</v>
      </c>
      <c r="AX1607" s="18">
        <v>4741.1949999999997</v>
      </c>
      <c r="AY1607" s="18">
        <v>2933.1950000000002</v>
      </c>
      <c r="AZ1607" s="18">
        <v>3166.1950000000002</v>
      </c>
    </row>
    <row r="1608" spans="43:52" x14ac:dyDescent="0.25">
      <c r="AQ1608" s="26">
        <v>32500</v>
      </c>
      <c r="AR1608" s="18">
        <v>5609.326</v>
      </c>
      <c r="AS1608" s="18">
        <v>8120.326</v>
      </c>
      <c r="AT1608" s="18">
        <v>6312.326</v>
      </c>
      <c r="AU1608" s="18">
        <v>6545.326</v>
      </c>
      <c r="AV1608" s="26">
        <v>42000</v>
      </c>
      <c r="AW1608" s="18">
        <v>2194.6950000000002</v>
      </c>
      <c r="AX1608" s="18">
        <v>4705.6949999999997</v>
      </c>
      <c r="AY1608" s="18">
        <v>2897.6950000000002</v>
      </c>
      <c r="AZ1608" s="18">
        <v>3130.6950000000002</v>
      </c>
    </row>
    <row r="1609" spans="43:52" x14ac:dyDescent="0.25">
      <c r="AQ1609" s="26">
        <v>33000</v>
      </c>
      <c r="AR1609" s="18">
        <v>5573.826</v>
      </c>
      <c r="AS1609" s="18">
        <v>8084.826</v>
      </c>
      <c r="AT1609" s="18">
        <v>6276.826</v>
      </c>
      <c r="AU1609" s="18">
        <v>6509.826</v>
      </c>
      <c r="AV1609" s="26">
        <v>42500</v>
      </c>
      <c r="AW1609" s="18">
        <v>2159.1950000000002</v>
      </c>
      <c r="AX1609" s="18">
        <v>4670.1949999999997</v>
      </c>
      <c r="AY1609" s="18">
        <v>2862.1950000000002</v>
      </c>
      <c r="AZ1609" s="18">
        <v>3095.1950000000002</v>
      </c>
    </row>
    <row r="1610" spans="43:52" x14ac:dyDescent="0.25">
      <c r="AQ1610" s="26">
        <v>33500</v>
      </c>
      <c r="AR1610" s="18">
        <v>5538.326</v>
      </c>
      <c r="AS1610" s="18">
        <v>8049.326</v>
      </c>
      <c r="AT1610" s="18">
        <v>6241.326</v>
      </c>
      <c r="AU1610" s="18">
        <v>6474.326</v>
      </c>
      <c r="AV1610" s="26">
        <v>43000</v>
      </c>
      <c r="AW1610" s="18">
        <v>2123.6950000000002</v>
      </c>
      <c r="AX1610" s="18">
        <v>4634.6949999999997</v>
      </c>
      <c r="AY1610" s="18">
        <v>2826.6950000000002</v>
      </c>
      <c r="AZ1610" s="18">
        <v>3059.6950000000002</v>
      </c>
    </row>
    <row r="1611" spans="43:52" x14ac:dyDescent="0.25">
      <c r="AQ1611" s="26">
        <v>34000</v>
      </c>
      <c r="AR1611" s="18">
        <v>5502.826</v>
      </c>
      <c r="AS1611" s="18">
        <v>8013.826</v>
      </c>
      <c r="AT1611" s="18">
        <v>6205.826</v>
      </c>
      <c r="AU1611" s="18">
        <v>6438.826</v>
      </c>
      <c r="AV1611" s="26">
        <v>43500</v>
      </c>
      <c r="AW1611" s="18">
        <v>2088.1950000000002</v>
      </c>
      <c r="AX1611" s="18">
        <v>4599.1949999999997</v>
      </c>
      <c r="AY1611" s="18">
        <v>2791.1950000000002</v>
      </c>
      <c r="AZ1611" s="18">
        <v>3024.1950000000002</v>
      </c>
    </row>
    <row r="1612" spans="43:52" x14ac:dyDescent="0.25">
      <c r="AQ1612" s="26">
        <v>34500</v>
      </c>
      <c r="AR1612" s="18">
        <v>5467.326</v>
      </c>
      <c r="AS1612" s="18">
        <v>7978.326</v>
      </c>
      <c r="AT1612" s="18">
        <v>6170.326</v>
      </c>
      <c r="AU1612" s="18">
        <v>6403.326</v>
      </c>
      <c r="AV1612" s="26">
        <v>44000</v>
      </c>
      <c r="AW1612" s="18">
        <v>2052.6950000000002</v>
      </c>
      <c r="AX1612" s="18">
        <v>4563.6949999999997</v>
      </c>
      <c r="AY1612" s="18">
        <v>2755.6950000000002</v>
      </c>
      <c r="AZ1612" s="18">
        <v>2988.6950000000002</v>
      </c>
    </row>
    <row r="1613" spans="43:52" x14ac:dyDescent="0.25">
      <c r="AQ1613" s="26">
        <v>35000</v>
      </c>
      <c r="AR1613" s="18">
        <v>5431.826</v>
      </c>
      <c r="AS1613" s="18">
        <v>7942.826</v>
      </c>
      <c r="AT1613" s="18">
        <v>6134.826</v>
      </c>
      <c r="AU1613" s="18">
        <v>6367.826</v>
      </c>
      <c r="AV1613" s="26">
        <v>44500</v>
      </c>
      <c r="AW1613" s="18">
        <v>2017.1950000000002</v>
      </c>
      <c r="AX1613" s="18">
        <v>4528.1949999999997</v>
      </c>
      <c r="AY1613" s="18">
        <v>2720.1950000000002</v>
      </c>
      <c r="AZ1613" s="18">
        <v>2953.1950000000002</v>
      </c>
    </row>
    <row r="1614" spans="43:52" x14ac:dyDescent="0.25">
      <c r="AQ1614" s="26">
        <v>35500</v>
      </c>
      <c r="AR1614" s="18">
        <v>5396.326</v>
      </c>
      <c r="AS1614" s="18">
        <v>7907.326</v>
      </c>
      <c r="AT1614" s="18">
        <v>6099.326</v>
      </c>
      <c r="AU1614" s="18">
        <v>6332.326</v>
      </c>
      <c r="AV1614" s="26">
        <v>45000</v>
      </c>
      <c r="AW1614" s="18">
        <v>1981.6950000000002</v>
      </c>
      <c r="AX1614" s="18">
        <v>4492.6949999999997</v>
      </c>
      <c r="AY1614" s="18">
        <v>2684.6950000000002</v>
      </c>
      <c r="AZ1614" s="18">
        <v>2917.6950000000002</v>
      </c>
    </row>
    <row r="1615" spans="43:52" x14ac:dyDescent="0.25">
      <c r="AQ1615" s="26">
        <v>36000</v>
      </c>
      <c r="AR1615" s="18">
        <v>5360.826</v>
      </c>
      <c r="AS1615" s="18">
        <v>7871.826</v>
      </c>
      <c r="AT1615" s="18">
        <v>6063.826</v>
      </c>
      <c r="AU1615" s="18">
        <v>6296.826</v>
      </c>
      <c r="AV1615" s="26">
        <v>45500</v>
      </c>
      <c r="AW1615" s="18">
        <v>1946.1950000000002</v>
      </c>
      <c r="AX1615" s="18">
        <v>4457.1949999999997</v>
      </c>
      <c r="AY1615" s="18">
        <v>2649.1950000000002</v>
      </c>
      <c r="AZ1615" s="18">
        <v>2882.1950000000002</v>
      </c>
    </row>
    <row r="1616" spans="43:52" x14ac:dyDescent="0.25">
      <c r="AQ1616" s="26">
        <v>36500</v>
      </c>
      <c r="AR1616" s="18">
        <v>5325.326</v>
      </c>
      <c r="AS1616" s="18">
        <v>7836.326</v>
      </c>
      <c r="AT1616" s="18">
        <v>6028.326</v>
      </c>
      <c r="AU1616" s="18">
        <v>6261.326</v>
      </c>
      <c r="AV1616" s="26">
        <v>46000</v>
      </c>
      <c r="AW1616" s="18">
        <v>1910.6950000000002</v>
      </c>
      <c r="AX1616" s="18">
        <v>4421.6949999999997</v>
      </c>
      <c r="AY1616" s="18">
        <v>2613.6950000000002</v>
      </c>
      <c r="AZ1616" s="18">
        <v>2846.6950000000002</v>
      </c>
    </row>
    <row r="1617" spans="43:52" x14ac:dyDescent="0.25">
      <c r="AQ1617" s="26">
        <v>37000</v>
      </c>
      <c r="AR1617" s="18">
        <v>5289.826</v>
      </c>
      <c r="AS1617" s="18">
        <v>7800.826</v>
      </c>
      <c r="AT1617" s="18">
        <v>5992.826</v>
      </c>
      <c r="AU1617" s="18">
        <v>6225.826</v>
      </c>
      <c r="AV1617" s="26">
        <v>46500</v>
      </c>
      <c r="AW1617" s="18">
        <v>1875.1950000000002</v>
      </c>
      <c r="AX1617" s="18">
        <v>4386.1949999999997</v>
      </c>
      <c r="AY1617" s="18">
        <v>2578.1950000000002</v>
      </c>
      <c r="AZ1617" s="18">
        <v>2811.1950000000002</v>
      </c>
    </row>
    <row r="1618" spans="43:52" x14ac:dyDescent="0.25">
      <c r="AQ1618" s="26">
        <v>37500</v>
      </c>
      <c r="AR1618" s="18">
        <v>5254.326</v>
      </c>
      <c r="AS1618" s="18">
        <v>7765.326</v>
      </c>
      <c r="AT1618" s="18">
        <v>5957.326</v>
      </c>
      <c r="AU1618" s="18">
        <v>6190.326</v>
      </c>
      <c r="AV1618" s="26">
        <v>47000</v>
      </c>
      <c r="AW1618" s="18">
        <v>1839.6950000000002</v>
      </c>
      <c r="AX1618" s="18">
        <v>4350.6949999999997</v>
      </c>
      <c r="AY1618" s="18">
        <v>2542.6950000000002</v>
      </c>
      <c r="AZ1618" s="18">
        <v>2775.6950000000002</v>
      </c>
    </row>
    <row r="1619" spans="43:52" x14ac:dyDescent="0.25">
      <c r="AQ1619" s="26">
        <v>38000</v>
      </c>
      <c r="AR1619" s="18">
        <v>5218.826</v>
      </c>
      <c r="AS1619" s="18">
        <v>7729.826</v>
      </c>
      <c r="AT1619" s="18">
        <v>5921.826</v>
      </c>
      <c r="AU1619" s="18">
        <v>6154.826</v>
      </c>
      <c r="AV1619" s="26">
        <v>47500</v>
      </c>
      <c r="AW1619" s="18">
        <v>1804.1950000000002</v>
      </c>
      <c r="AX1619" s="18">
        <v>4315.1949999999997</v>
      </c>
      <c r="AY1619" s="18">
        <v>2507.1950000000002</v>
      </c>
      <c r="AZ1619" s="18">
        <v>2740.1950000000002</v>
      </c>
    </row>
    <row r="1620" spans="43:52" x14ac:dyDescent="0.25">
      <c r="AQ1620" s="26">
        <v>38500</v>
      </c>
      <c r="AR1620" s="18">
        <v>5183.326</v>
      </c>
      <c r="AS1620" s="18">
        <v>7694.326</v>
      </c>
      <c r="AT1620" s="18">
        <v>5886.326</v>
      </c>
      <c r="AU1620" s="18">
        <v>6119.326</v>
      </c>
      <c r="AV1620" s="26">
        <v>48000</v>
      </c>
      <c r="AW1620" s="18">
        <v>1768.6950000000002</v>
      </c>
      <c r="AX1620" s="18">
        <v>4279.6949999999997</v>
      </c>
      <c r="AY1620" s="18">
        <v>2471.6950000000002</v>
      </c>
      <c r="AZ1620" s="18">
        <v>2704.6950000000002</v>
      </c>
    </row>
    <row r="1621" spans="43:52" x14ac:dyDescent="0.25">
      <c r="AQ1621" s="26">
        <v>39000</v>
      </c>
      <c r="AR1621" s="18">
        <v>5147.826</v>
      </c>
      <c r="AS1621" s="18">
        <v>7658.826</v>
      </c>
      <c r="AT1621" s="18">
        <v>5850.826</v>
      </c>
      <c r="AU1621" s="18">
        <v>6083.826</v>
      </c>
      <c r="AV1621" s="26">
        <v>48500</v>
      </c>
      <c r="AW1621" s="18">
        <v>1733.1950000000002</v>
      </c>
      <c r="AX1621" s="18">
        <v>4244.1949999999997</v>
      </c>
      <c r="AY1621" s="18">
        <v>2436.1950000000002</v>
      </c>
      <c r="AZ1621" s="18">
        <v>2669.1950000000002</v>
      </c>
    </row>
    <row r="1622" spans="43:52" x14ac:dyDescent="0.25">
      <c r="AQ1622" s="26">
        <v>39500</v>
      </c>
      <c r="AR1622" s="18">
        <v>5112.326</v>
      </c>
      <c r="AS1622" s="18">
        <v>7623.326</v>
      </c>
      <c r="AT1622" s="18">
        <v>5815.326</v>
      </c>
      <c r="AU1622" s="18">
        <v>6048.326</v>
      </c>
      <c r="AV1622" s="26">
        <v>49000</v>
      </c>
      <c r="AW1622" s="18">
        <v>1697.6950000000002</v>
      </c>
      <c r="AX1622" s="18">
        <v>4208.6949999999997</v>
      </c>
      <c r="AY1622" s="18">
        <v>2400.6950000000002</v>
      </c>
      <c r="AZ1622" s="18">
        <v>2633.6950000000002</v>
      </c>
    </row>
    <row r="1623" spans="43:52" x14ac:dyDescent="0.25">
      <c r="AQ1623" s="26">
        <v>40000</v>
      </c>
      <c r="AR1623" s="18">
        <v>5076.826</v>
      </c>
      <c r="AS1623" s="18">
        <v>7587.826</v>
      </c>
      <c r="AT1623" s="18">
        <v>5779.826</v>
      </c>
      <c r="AU1623" s="18">
        <v>6012.826</v>
      </c>
      <c r="AV1623" s="26">
        <v>49500</v>
      </c>
      <c r="AW1623" s="18">
        <v>1662.1950000000002</v>
      </c>
      <c r="AX1623" s="18">
        <v>4173.1949999999997</v>
      </c>
      <c r="AY1623" s="18">
        <v>2365.1950000000002</v>
      </c>
      <c r="AZ1623" s="18">
        <v>2598.1950000000002</v>
      </c>
    </row>
    <row r="1624" spans="43:52" x14ac:dyDescent="0.25">
      <c r="AQ1624" s="26">
        <v>40500</v>
      </c>
      <c r="AR1624" s="18">
        <v>5041.326</v>
      </c>
      <c r="AS1624" s="18">
        <v>7552.326</v>
      </c>
      <c r="AT1624" s="18">
        <v>5744.326</v>
      </c>
      <c r="AU1624" s="18">
        <v>5977.326</v>
      </c>
      <c r="AV1624" s="26">
        <v>50000</v>
      </c>
      <c r="AW1624" s="18">
        <v>1626.6950000000002</v>
      </c>
      <c r="AX1624" s="18">
        <v>4137.6949999999997</v>
      </c>
      <c r="AY1624" s="18">
        <v>2329.6950000000002</v>
      </c>
      <c r="AZ1624" s="18">
        <v>2562.6950000000002</v>
      </c>
    </row>
    <row r="1625" spans="43:52" x14ac:dyDescent="0.25">
      <c r="AQ1625" s="26">
        <v>41000</v>
      </c>
      <c r="AR1625" s="18">
        <v>5005.826</v>
      </c>
      <c r="AS1625" s="18">
        <v>7516.826</v>
      </c>
      <c r="AT1625" s="18">
        <v>5708.826</v>
      </c>
      <c r="AU1625" s="18">
        <v>5941.826</v>
      </c>
      <c r="AV1625" s="26">
        <v>50500</v>
      </c>
      <c r="AW1625" s="18">
        <v>1591.1950000000002</v>
      </c>
      <c r="AX1625" s="18">
        <v>4102.1949999999997</v>
      </c>
      <c r="AY1625" s="18">
        <v>2294.1950000000002</v>
      </c>
      <c r="AZ1625" s="18">
        <v>2527.1950000000002</v>
      </c>
    </row>
    <row r="1626" spans="43:52" x14ac:dyDescent="0.25">
      <c r="AQ1626" s="26">
        <v>41500</v>
      </c>
      <c r="AR1626" s="18">
        <v>4970.326</v>
      </c>
      <c r="AS1626" s="18">
        <v>7481.326</v>
      </c>
      <c r="AT1626" s="18">
        <v>5673.326</v>
      </c>
      <c r="AU1626" s="18">
        <v>5906.326</v>
      </c>
      <c r="AV1626" s="26">
        <v>51000</v>
      </c>
      <c r="AW1626" s="18">
        <v>1555.6950000000002</v>
      </c>
      <c r="AX1626" s="18">
        <v>4066.6950000000002</v>
      </c>
      <c r="AY1626" s="18">
        <v>2258.6950000000002</v>
      </c>
      <c r="AZ1626" s="18">
        <v>2491.6950000000002</v>
      </c>
    </row>
    <row r="1627" spans="43:52" x14ac:dyDescent="0.25">
      <c r="AQ1627" s="26">
        <v>42000</v>
      </c>
      <c r="AR1627" s="18">
        <v>4934.826</v>
      </c>
      <c r="AS1627" s="18">
        <v>7445.826</v>
      </c>
      <c r="AT1627" s="18">
        <v>5637.826</v>
      </c>
      <c r="AU1627" s="18">
        <v>5870.826</v>
      </c>
      <c r="AV1627" s="26">
        <v>51500</v>
      </c>
      <c r="AW1627" s="18">
        <v>1520.1950000000002</v>
      </c>
      <c r="AX1627" s="18">
        <v>4031.1950000000002</v>
      </c>
      <c r="AY1627" s="18">
        <v>2223.1950000000002</v>
      </c>
      <c r="AZ1627" s="18">
        <v>2456.1950000000002</v>
      </c>
    </row>
    <row r="1628" spans="43:52" x14ac:dyDescent="0.25">
      <c r="AQ1628" s="26">
        <v>42500</v>
      </c>
      <c r="AR1628" s="18">
        <v>4899.326</v>
      </c>
      <c r="AS1628" s="18">
        <v>7410.326</v>
      </c>
      <c r="AT1628" s="18">
        <v>5602.326</v>
      </c>
      <c r="AU1628" s="18">
        <v>5835.326</v>
      </c>
      <c r="AV1628" s="26">
        <v>52000</v>
      </c>
      <c r="AW1628" s="18">
        <v>1484.6950000000002</v>
      </c>
      <c r="AX1628" s="18">
        <v>3995.6950000000002</v>
      </c>
      <c r="AY1628" s="18">
        <v>2187.6950000000002</v>
      </c>
      <c r="AZ1628" s="18">
        <v>2420.6950000000002</v>
      </c>
    </row>
    <row r="1629" spans="43:52" x14ac:dyDescent="0.25">
      <c r="AQ1629" s="26">
        <v>43000</v>
      </c>
      <c r="AR1629" s="18">
        <v>4863.826</v>
      </c>
      <c r="AS1629" s="18">
        <v>7374.826</v>
      </c>
      <c r="AT1629" s="18">
        <v>5566.826</v>
      </c>
      <c r="AU1629" s="18">
        <v>5799.826</v>
      </c>
      <c r="AV1629" s="26">
        <v>52500</v>
      </c>
      <c r="AW1629" s="18">
        <v>1449.1950000000002</v>
      </c>
      <c r="AX1629" s="18">
        <v>3960.1950000000002</v>
      </c>
      <c r="AY1629" s="18">
        <v>2152.1950000000002</v>
      </c>
      <c r="AZ1629" s="18">
        <v>2385.1950000000002</v>
      </c>
    </row>
    <row r="1630" spans="43:52" x14ac:dyDescent="0.25">
      <c r="AQ1630" s="26">
        <v>43500</v>
      </c>
      <c r="AR1630" s="18">
        <v>4828.326</v>
      </c>
      <c r="AS1630" s="18">
        <v>7339.326</v>
      </c>
      <c r="AT1630" s="18">
        <v>5531.326</v>
      </c>
      <c r="AU1630" s="18">
        <v>5764.326</v>
      </c>
      <c r="AV1630" s="26">
        <v>53000</v>
      </c>
      <c r="AW1630" s="18">
        <v>1413.6950000000002</v>
      </c>
      <c r="AX1630" s="18">
        <v>3924.6950000000002</v>
      </c>
      <c r="AY1630" s="18">
        <v>2116.6950000000002</v>
      </c>
      <c r="AZ1630" s="18">
        <v>2349.6950000000002</v>
      </c>
    </row>
    <row r="1631" spans="43:52" x14ac:dyDescent="0.25">
      <c r="AQ1631" s="26">
        <v>44000</v>
      </c>
      <c r="AR1631" s="18">
        <v>4792.826</v>
      </c>
      <c r="AS1631" s="18">
        <v>7303.826</v>
      </c>
      <c r="AT1631" s="18">
        <v>5495.826</v>
      </c>
      <c r="AU1631" s="18">
        <v>5728.826</v>
      </c>
      <c r="AV1631" s="26">
        <v>53500</v>
      </c>
      <c r="AW1631" s="18">
        <v>1378.1950000000002</v>
      </c>
      <c r="AX1631" s="18">
        <v>3889.1950000000002</v>
      </c>
      <c r="AY1631" s="18">
        <v>2081.1950000000002</v>
      </c>
      <c r="AZ1631" s="18">
        <v>2314.1950000000002</v>
      </c>
    </row>
    <row r="1632" spans="43:52" x14ac:dyDescent="0.25">
      <c r="AQ1632" s="26">
        <v>44500</v>
      </c>
      <c r="AR1632" s="18">
        <v>4757.326</v>
      </c>
      <c r="AS1632" s="18">
        <v>7268.326</v>
      </c>
      <c r="AT1632" s="18">
        <v>5460.326</v>
      </c>
      <c r="AU1632" s="18">
        <v>5693.326</v>
      </c>
      <c r="AV1632" s="26">
        <v>54000</v>
      </c>
      <c r="AW1632" s="18">
        <v>1342.6950000000002</v>
      </c>
      <c r="AX1632" s="18">
        <v>3853.6950000000002</v>
      </c>
      <c r="AY1632" s="18">
        <v>2045.6950000000002</v>
      </c>
      <c r="AZ1632" s="18">
        <v>2278.6950000000002</v>
      </c>
    </row>
    <row r="1633" spans="43:52" x14ac:dyDescent="0.25">
      <c r="AQ1633" s="26">
        <v>45000</v>
      </c>
      <c r="AR1633" s="18">
        <v>4721.826</v>
      </c>
      <c r="AS1633" s="18">
        <v>7232.826</v>
      </c>
      <c r="AT1633" s="18">
        <v>5424.826</v>
      </c>
      <c r="AU1633" s="18">
        <v>5657.826</v>
      </c>
      <c r="AV1633" s="26">
        <v>54500</v>
      </c>
      <c r="AW1633" s="18">
        <v>1307.1950000000002</v>
      </c>
      <c r="AX1633" s="18">
        <v>3818.1950000000002</v>
      </c>
      <c r="AY1633" s="18">
        <v>2010.1950000000002</v>
      </c>
      <c r="AZ1633" s="18">
        <v>2243.1950000000002</v>
      </c>
    </row>
    <row r="1634" spans="43:52" x14ac:dyDescent="0.25">
      <c r="AQ1634" s="26">
        <v>45500</v>
      </c>
      <c r="AR1634" s="18">
        <v>4686.326</v>
      </c>
      <c r="AS1634" s="18">
        <v>7197.326</v>
      </c>
      <c r="AT1634" s="18">
        <v>5389.326</v>
      </c>
      <c r="AU1634" s="18">
        <v>5622.326</v>
      </c>
      <c r="AV1634" s="26">
        <v>55000</v>
      </c>
      <c r="AW1634" s="18">
        <v>1271.6950000000002</v>
      </c>
      <c r="AX1634" s="18">
        <v>3782.6950000000002</v>
      </c>
      <c r="AY1634" s="18">
        <v>1974.6950000000002</v>
      </c>
      <c r="AZ1634" s="18">
        <v>2207.6950000000002</v>
      </c>
    </row>
    <row r="1635" spans="43:52" x14ac:dyDescent="0.25">
      <c r="AQ1635" s="26">
        <v>46000</v>
      </c>
      <c r="AR1635" s="18">
        <v>4650.826</v>
      </c>
      <c r="AS1635" s="18">
        <v>7161.826</v>
      </c>
      <c r="AT1635" s="18">
        <v>5353.826</v>
      </c>
      <c r="AU1635" s="18">
        <v>5586.826</v>
      </c>
      <c r="AV1635" s="26">
        <v>55500</v>
      </c>
      <c r="AW1635" s="18">
        <v>1236.1950000000002</v>
      </c>
      <c r="AX1635" s="18">
        <v>3747.1950000000002</v>
      </c>
      <c r="AY1635" s="18">
        <v>1939.1950000000002</v>
      </c>
      <c r="AZ1635" s="18">
        <v>2172.1950000000002</v>
      </c>
    </row>
    <row r="1636" spans="43:52" x14ac:dyDescent="0.25">
      <c r="AQ1636" s="26">
        <v>46500</v>
      </c>
      <c r="AR1636" s="18">
        <v>4615.326</v>
      </c>
      <c r="AS1636" s="18">
        <v>7126.326</v>
      </c>
      <c r="AT1636" s="18">
        <v>5318.326</v>
      </c>
      <c r="AU1636" s="18">
        <v>5551.326</v>
      </c>
      <c r="AV1636" s="26">
        <v>56000</v>
      </c>
      <c r="AW1636" s="18">
        <v>1200.6950000000002</v>
      </c>
      <c r="AX1636" s="18">
        <v>3711.6950000000002</v>
      </c>
      <c r="AY1636" s="18">
        <v>1903.6950000000002</v>
      </c>
      <c r="AZ1636" s="18">
        <v>2136.6950000000002</v>
      </c>
    </row>
    <row r="1637" spans="43:52" x14ac:dyDescent="0.25">
      <c r="AQ1637" s="26">
        <v>47000</v>
      </c>
      <c r="AR1637" s="18">
        <v>4579.826</v>
      </c>
      <c r="AS1637" s="18">
        <v>7090.826</v>
      </c>
      <c r="AT1637" s="18">
        <v>5282.826</v>
      </c>
      <c r="AU1637" s="18">
        <v>5515.826</v>
      </c>
      <c r="AV1637" s="26">
        <v>56500</v>
      </c>
      <c r="AW1637" s="18">
        <v>1165.1950000000002</v>
      </c>
      <c r="AX1637" s="18">
        <v>3676.1950000000002</v>
      </c>
      <c r="AY1637" s="18">
        <v>1868.1950000000002</v>
      </c>
      <c r="AZ1637" s="18">
        <v>2101.1950000000002</v>
      </c>
    </row>
    <row r="1638" spans="43:52" x14ac:dyDescent="0.25">
      <c r="AQ1638" s="26">
        <v>47500</v>
      </c>
      <c r="AR1638" s="18">
        <v>4544.326</v>
      </c>
      <c r="AS1638" s="18">
        <v>7055.326</v>
      </c>
      <c r="AT1638" s="18">
        <v>5247.326</v>
      </c>
      <c r="AU1638" s="18">
        <v>5480.326</v>
      </c>
      <c r="AV1638" s="26">
        <v>57000</v>
      </c>
      <c r="AW1638" s="18">
        <v>1129.6950000000002</v>
      </c>
      <c r="AX1638" s="18">
        <v>3640.6950000000002</v>
      </c>
      <c r="AY1638" s="18">
        <v>1832.6950000000002</v>
      </c>
      <c r="AZ1638" s="18">
        <v>2065.6950000000002</v>
      </c>
    </row>
    <row r="1639" spans="43:52" x14ac:dyDescent="0.25">
      <c r="AQ1639" s="26">
        <v>48000</v>
      </c>
      <c r="AR1639" s="18">
        <v>4508.826</v>
      </c>
      <c r="AS1639" s="18">
        <v>7019.826</v>
      </c>
      <c r="AT1639" s="18">
        <v>5211.826</v>
      </c>
      <c r="AU1639" s="18">
        <v>5444.826</v>
      </c>
      <c r="AV1639" s="26">
        <v>57500</v>
      </c>
      <c r="AW1639" s="18">
        <v>1094.1950000000002</v>
      </c>
      <c r="AX1639" s="18">
        <v>3605.1950000000002</v>
      </c>
      <c r="AY1639" s="18">
        <v>1797.1950000000002</v>
      </c>
      <c r="AZ1639" s="18">
        <v>2030.1950000000002</v>
      </c>
    </row>
    <row r="1640" spans="43:52" x14ac:dyDescent="0.25">
      <c r="AQ1640" s="26">
        <v>48500</v>
      </c>
      <c r="AR1640" s="18">
        <v>4473.326</v>
      </c>
      <c r="AS1640" s="18">
        <v>6984.326</v>
      </c>
      <c r="AT1640" s="18">
        <v>5176.326</v>
      </c>
      <c r="AU1640" s="18">
        <v>5409.326</v>
      </c>
      <c r="AV1640" s="26">
        <v>58000</v>
      </c>
      <c r="AW1640" s="18">
        <v>1058.6950000000002</v>
      </c>
      <c r="AX1640" s="18">
        <v>3569.6950000000002</v>
      </c>
      <c r="AY1640" s="18">
        <v>1761.6950000000002</v>
      </c>
      <c r="AZ1640" s="18">
        <v>1994.6950000000002</v>
      </c>
    </row>
    <row r="1641" spans="43:52" x14ac:dyDescent="0.25">
      <c r="AQ1641" s="26">
        <v>49000</v>
      </c>
      <c r="AR1641" s="18">
        <v>4437.826</v>
      </c>
      <c r="AS1641" s="18">
        <v>6948.826</v>
      </c>
      <c r="AT1641" s="18">
        <v>5140.826</v>
      </c>
      <c r="AU1641" s="18">
        <v>5373.826</v>
      </c>
      <c r="AV1641" s="26">
        <v>58500</v>
      </c>
      <c r="AW1641" s="18">
        <v>1023.1950000000002</v>
      </c>
      <c r="AX1641" s="18">
        <v>3534.1950000000002</v>
      </c>
      <c r="AY1641" s="18">
        <v>1726.1950000000002</v>
      </c>
      <c r="AZ1641" s="18">
        <v>1959.1950000000002</v>
      </c>
    </row>
    <row r="1642" spans="43:52" x14ac:dyDescent="0.25">
      <c r="AQ1642" s="26">
        <v>49500</v>
      </c>
      <c r="AR1642" s="18">
        <v>4402.326</v>
      </c>
      <c r="AS1642" s="18">
        <v>6913.326</v>
      </c>
      <c r="AT1642" s="18">
        <v>5105.326</v>
      </c>
      <c r="AU1642" s="18">
        <v>5338.326</v>
      </c>
      <c r="AV1642" s="26">
        <v>59000</v>
      </c>
      <c r="AW1642" s="18">
        <v>987.69500000000016</v>
      </c>
      <c r="AX1642" s="18">
        <v>3498.6950000000002</v>
      </c>
      <c r="AY1642" s="18">
        <v>1690.6950000000002</v>
      </c>
      <c r="AZ1642" s="18">
        <v>1923.6950000000002</v>
      </c>
    </row>
    <row r="1643" spans="43:52" x14ac:dyDescent="0.25">
      <c r="AQ1643" s="26">
        <v>50000</v>
      </c>
      <c r="AR1643" s="18">
        <v>4366.826</v>
      </c>
      <c r="AS1643" s="18">
        <v>6877.826</v>
      </c>
      <c r="AT1643" s="18">
        <v>5069.826</v>
      </c>
      <c r="AU1643" s="18">
        <v>5302.826</v>
      </c>
      <c r="AV1643" s="26">
        <v>59500</v>
      </c>
      <c r="AW1643" s="18">
        <v>952.19500000000016</v>
      </c>
      <c r="AX1643" s="18">
        <v>3463.1950000000002</v>
      </c>
      <c r="AY1643" s="18">
        <v>1655.1950000000002</v>
      </c>
      <c r="AZ1643" s="18">
        <v>1888.1950000000002</v>
      </c>
    </row>
    <row r="1644" spans="43:52" x14ac:dyDescent="0.25">
      <c r="AQ1644" s="26">
        <v>50500</v>
      </c>
      <c r="AR1644" s="18">
        <v>4331.326</v>
      </c>
      <c r="AS1644" s="18">
        <v>6842.326</v>
      </c>
      <c r="AT1644" s="18">
        <v>5034.326</v>
      </c>
      <c r="AU1644" s="18">
        <v>5267.326</v>
      </c>
      <c r="AV1644" s="26">
        <v>60000</v>
      </c>
      <c r="AW1644" s="18">
        <v>916.69500000000016</v>
      </c>
      <c r="AX1644" s="18">
        <v>3427.6950000000002</v>
      </c>
      <c r="AY1644" s="18">
        <v>1619.6950000000002</v>
      </c>
      <c r="AZ1644" s="18">
        <v>1852.6950000000002</v>
      </c>
    </row>
    <row r="1645" spans="43:52" x14ac:dyDescent="0.25">
      <c r="AQ1645" s="26">
        <v>51000</v>
      </c>
      <c r="AR1645" s="18">
        <v>4295.826</v>
      </c>
      <c r="AS1645" s="18">
        <v>6806.826</v>
      </c>
      <c r="AT1645" s="18">
        <v>4998.826</v>
      </c>
      <c r="AU1645" s="18">
        <v>5231.826</v>
      </c>
      <c r="AV1645" s="26">
        <v>60500</v>
      </c>
      <c r="AW1645" s="18">
        <v>881.19500000000016</v>
      </c>
      <c r="AX1645" s="18">
        <v>3392.1950000000002</v>
      </c>
      <c r="AY1645" s="18">
        <v>1584.1950000000002</v>
      </c>
      <c r="AZ1645" s="18">
        <v>1817.1950000000002</v>
      </c>
    </row>
    <row r="1646" spans="43:52" x14ac:dyDescent="0.25">
      <c r="AQ1646" s="26">
        <v>51500</v>
      </c>
      <c r="AR1646" s="18">
        <v>4260.326</v>
      </c>
      <c r="AS1646" s="18">
        <v>6771.326</v>
      </c>
      <c r="AT1646" s="18">
        <v>4963.326</v>
      </c>
      <c r="AU1646" s="18">
        <v>5196.326</v>
      </c>
      <c r="AV1646" s="26">
        <v>61000</v>
      </c>
      <c r="AW1646" s="18">
        <v>845.69500000000016</v>
      </c>
      <c r="AX1646" s="18">
        <v>3356.6950000000002</v>
      </c>
      <c r="AY1646" s="18">
        <v>1548.6950000000002</v>
      </c>
      <c r="AZ1646" s="18">
        <v>1781.6950000000002</v>
      </c>
    </row>
    <row r="1647" spans="43:52" x14ac:dyDescent="0.25">
      <c r="AQ1647" s="26">
        <v>52000</v>
      </c>
      <c r="AR1647" s="18">
        <v>4224.826</v>
      </c>
      <c r="AS1647" s="18">
        <v>6735.826</v>
      </c>
      <c r="AT1647" s="18">
        <v>4927.826</v>
      </c>
      <c r="AU1647" s="18">
        <v>5160.826</v>
      </c>
      <c r="AV1647" s="26">
        <v>61500</v>
      </c>
      <c r="AW1647" s="18">
        <v>810.19500000000016</v>
      </c>
      <c r="AX1647" s="18">
        <v>3321.1950000000002</v>
      </c>
      <c r="AY1647" s="18">
        <v>1513.1950000000002</v>
      </c>
      <c r="AZ1647" s="18">
        <v>1746.1950000000002</v>
      </c>
    </row>
    <row r="1648" spans="43:52" x14ac:dyDescent="0.25">
      <c r="AQ1648" s="26">
        <v>52500</v>
      </c>
      <c r="AR1648" s="18">
        <v>4189.326</v>
      </c>
      <c r="AS1648" s="18">
        <v>6700.326</v>
      </c>
      <c r="AT1648" s="18">
        <v>4892.326</v>
      </c>
      <c r="AU1648" s="18">
        <v>5125.326</v>
      </c>
      <c r="AV1648" s="26">
        <v>62000</v>
      </c>
      <c r="AW1648" s="18">
        <v>774.69500000000016</v>
      </c>
      <c r="AX1648" s="18">
        <v>3285.6950000000002</v>
      </c>
      <c r="AY1648" s="18">
        <v>1477.6950000000002</v>
      </c>
      <c r="AZ1648" s="18">
        <v>1710.6950000000002</v>
      </c>
    </row>
    <row r="1649" spans="43:52" x14ac:dyDescent="0.25">
      <c r="AQ1649" s="26">
        <v>53000</v>
      </c>
      <c r="AR1649" s="18">
        <v>4153.826</v>
      </c>
      <c r="AS1649" s="18">
        <v>6664.826</v>
      </c>
      <c r="AT1649" s="18">
        <v>4856.826</v>
      </c>
      <c r="AU1649" s="18">
        <v>5089.826</v>
      </c>
      <c r="AV1649" s="26">
        <v>62500</v>
      </c>
      <c r="AW1649" s="18">
        <v>739.19500000000016</v>
      </c>
      <c r="AX1649" s="18">
        <v>3250.1950000000002</v>
      </c>
      <c r="AY1649" s="18">
        <v>1442.1950000000002</v>
      </c>
      <c r="AZ1649" s="18">
        <v>1675.1950000000002</v>
      </c>
    </row>
    <row r="1650" spans="43:52" x14ac:dyDescent="0.25">
      <c r="AQ1650" s="26">
        <v>53500</v>
      </c>
      <c r="AR1650" s="18">
        <v>4118.326</v>
      </c>
      <c r="AS1650" s="18">
        <v>6629.326</v>
      </c>
      <c r="AT1650" s="18">
        <v>4821.326</v>
      </c>
      <c r="AU1650" s="18">
        <v>5054.326</v>
      </c>
      <c r="AV1650" s="26">
        <v>63000</v>
      </c>
      <c r="AW1650" s="18">
        <v>703.69500000000016</v>
      </c>
      <c r="AX1650" s="18">
        <v>3214.6950000000002</v>
      </c>
      <c r="AY1650" s="18">
        <v>1406.6950000000002</v>
      </c>
      <c r="AZ1650" s="18">
        <v>1639.6950000000002</v>
      </c>
    </row>
    <row r="1651" spans="43:52" x14ac:dyDescent="0.25">
      <c r="AQ1651" s="26">
        <v>54000</v>
      </c>
      <c r="AR1651" s="18">
        <v>4082.826</v>
      </c>
      <c r="AS1651" s="18">
        <v>6593.826</v>
      </c>
      <c r="AT1651" s="18">
        <v>4785.826</v>
      </c>
      <c r="AU1651" s="18">
        <v>5018.826</v>
      </c>
      <c r="AV1651" s="26">
        <v>63500</v>
      </c>
      <c r="AW1651" s="18">
        <v>668.19500000000016</v>
      </c>
      <c r="AX1651" s="18">
        <v>3179.1950000000002</v>
      </c>
      <c r="AY1651" s="18">
        <v>1371.1950000000002</v>
      </c>
      <c r="AZ1651" s="18">
        <v>1604.1950000000002</v>
      </c>
    </row>
    <row r="1652" spans="43:52" x14ac:dyDescent="0.25">
      <c r="AQ1652" s="26">
        <v>54500</v>
      </c>
      <c r="AR1652" s="18">
        <v>4047.326</v>
      </c>
      <c r="AS1652" s="18">
        <v>6558.326</v>
      </c>
      <c r="AT1652" s="18">
        <v>4750.326</v>
      </c>
      <c r="AU1652" s="18">
        <v>4983.326</v>
      </c>
      <c r="AV1652" s="26">
        <v>64000</v>
      </c>
      <c r="AW1652" s="18">
        <v>632.69500000000016</v>
      </c>
      <c r="AX1652" s="18">
        <v>3143.6950000000002</v>
      </c>
      <c r="AY1652" s="18">
        <v>1335.6950000000002</v>
      </c>
      <c r="AZ1652" s="18">
        <v>1568.6950000000002</v>
      </c>
    </row>
    <row r="1653" spans="43:52" x14ac:dyDescent="0.25">
      <c r="AQ1653" s="26">
        <v>55000</v>
      </c>
      <c r="AR1653" s="18">
        <v>4011.826</v>
      </c>
      <c r="AS1653" s="18">
        <v>6522.826</v>
      </c>
      <c r="AT1653" s="18">
        <v>4714.826</v>
      </c>
      <c r="AU1653" s="18">
        <v>4947.826</v>
      </c>
      <c r="AV1653" s="26">
        <v>64500</v>
      </c>
      <c r="AW1653" s="18">
        <v>597.19500000000016</v>
      </c>
      <c r="AX1653" s="18">
        <v>3108.1950000000002</v>
      </c>
      <c r="AY1653" s="18">
        <v>1300.1950000000002</v>
      </c>
      <c r="AZ1653" s="18">
        <v>1533.1950000000002</v>
      </c>
    </row>
    <row r="1654" spans="43:52" x14ac:dyDescent="0.25">
      <c r="AQ1654" s="26">
        <v>55500</v>
      </c>
      <c r="AR1654" s="18">
        <v>3976.326</v>
      </c>
      <c r="AS1654" s="18">
        <v>6487.326</v>
      </c>
      <c r="AT1654" s="18">
        <v>4679.326</v>
      </c>
      <c r="AU1654" s="18">
        <v>4912.326</v>
      </c>
      <c r="AV1654" s="26">
        <v>65000</v>
      </c>
      <c r="AW1654" s="18">
        <v>561.69500000000016</v>
      </c>
      <c r="AX1654" s="18">
        <v>3072.6950000000002</v>
      </c>
      <c r="AY1654" s="18">
        <v>1264.6950000000002</v>
      </c>
      <c r="AZ1654" s="18">
        <v>1497.6950000000002</v>
      </c>
    </row>
    <row r="1655" spans="43:52" x14ac:dyDescent="0.25">
      <c r="AQ1655" s="26">
        <v>56000</v>
      </c>
      <c r="AR1655" s="18">
        <v>3940.826</v>
      </c>
      <c r="AS1655" s="18">
        <v>6451.826</v>
      </c>
      <c r="AT1655" s="18">
        <v>4643.826</v>
      </c>
      <c r="AU1655" s="18">
        <v>4876.826</v>
      </c>
      <c r="AV1655" s="26">
        <v>65500</v>
      </c>
      <c r="AW1655" s="18">
        <v>526.19500000000016</v>
      </c>
      <c r="AX1655" s="18">
        <v>3037.1950000000002</v>
      </c>
      <c r="AY1655" s="18">
        <v>1229.1950000000002</v>
      </c>
      <c r="AZ1655" s="18">
        <v>1462.1950000000002</v>
      </c>
    </row>
    <row r="1656" spans="43:52" x14ac:dyDescent="0.25">
      <c r="AQ1656" s="26">
        <v>56500</v>
      </c>
      <c r="AR1656" s="18">
        <v>3905.326</v>
      </c>
      <c r="AS1656" s="18">
        <v>6416.326</v>
      </c>
      <c r="AT1656" s="18">
        <v>4608.326</v>
      </c>
      <c r="AU1656" s="18">
        <v>4841.326</v>
      </c>
      <c r="AV1656" s="26">
        <v>66000</v>
      </c>
      <c r="AW1656" s="18">
        <v>490.69500000000016</v>
      </c>
      <c r="AX1656" s="18">
        <v>3001.6950000000002</v>
      </c>
      <c r="AY1656" s="18">
        <v>1193.6950000000002</v>
      </c>
      <c r="AZ1656" s="18">
        <v>1426.6950000000002</v>
      </c>
    </row>
    <row r="1657" spans="43:52" x14ac:dyDescent="0.25">
      <c r="AQ1657" s="26">
        <v>57000</v>
      </c>
      <c r="AR1657" s="18">
        <v>3869.826</v>
      </c>
      <c r="AS1657" s="18">
        <v>6380.826</v>
      </c>
      <c r="AT1657" s="18">
        <v>4572.826</v>
      </c>
      <c r="AU1657" s="18">
        <v>4805.826</v>
      </c>
      <c r="AV1657" s="26">
        <v>66500</v>
      </c>
      <c r="AW1657" s="18">
        <v>455.19500000000016</v>
      </c>
      <c r="AX1657" s="18">
        <v>2966.1950000000002</v>
      </c>
      <c r="AY1657" s="18">
        <v>1158.1950000000002</v>
      </c>
      <c r="AZ1657" s="18">
        <v>1391.1950000000002</v>
      </c>
    </row>
    <row r="1658" spans="43:52" x14ac:dyDescent="0.25">
      <c r="AQ1658" s="26">
        <v>57500</v>
      </c>
      <c r="AR1658" s="18">
        <v>3834.326</v>
      </c>
      <c r="AS1658" s="18">
        <v>6345.326</v>
      </c>
      <c r="AT1658" s="18">
        <v>4537.326</v>
      </c>
      <c r="AU1658" s="18">
        <v>4770.326</v>
      </c>
      <c r="AV1658" s="26">
        <v>67000</v>
      </c>
      <c r="AW1658" s="18">
        <v>419.69500000000016</v>
      </c>
      <c r="AX1658" s="18">
        <v>2930.6950000000002</v>
      </c>
      <c r="AY1658" s="18">
        <v>1122.6950000000002</v>
      </c>
      <c r="AZ1658" s="18">
        <v>1355.6950000000002</v>
      </c>
    </row>
    <row r="1659" spans="43:52" x14ac:dyDescent="0.25">
      <c r="AQ1659" s="26">
        <v>58000</v>
      </c>
      <c r="AR1659" s="18">
        <v>3798.826</v>
      </c>
      <c r="AS1659" s="18">
        <v>6309.826</v>
      </c>
      <c r="AT1659" s="18">
        <v>4501.826</v>
      </c>
      <c r="AU1659" s="18">
        <v>4734.826</v>
      </c>
      <c r="AV1659" s="26">
        <v>67500</v>
      </c>
      <c r="AW1659" s="18">
        <v>384.19500000000016</v>
      </c>
      <c r="AX1659" s="18">
        <v>2895.1950000000002</v>
      </c>
      <c r="AY1659" s="18">
        <v>1087.1950000000002</v>
      </c>
      <c r="AZ1659" s="18">
        <v>1320.1950000000002</v>
      </c>
    </row>
    <row r="1660" spans="43:52" x14ac:dyDescent="0.25">
      <c r="AQ1660" s="26">
        <v>58500</v>
      </c>
      <c r="AR1660" s="18">
        <v>3763.326</v>
      </c>
      <c r="AS1660" s="18">
        <v>6274.326</v>
      </c>
      <c r="AT1660" s="18">
        <v>4466.326</v>
      </c>
      <c r="AU1660" s="18">
        <v>4699.326</v>
      </c>
      <c r="AV1660" s="26">
        <v>68000</v>
      </c>
      <c r="AW1660" s="18">
        <v>348.69500000000016</v>
      </c>
      <c r="AX1660" s="18">
        <v>2859.6950000000002</v>
      </c>
      <c r="AY1660" s="18">
        <v>1051.6950000000002</v>
      </c>
      <c r="AZ1660" s="18">
        <v>1284.6950000000002</v>
      </c>
    </row>
    <row r="1661" spans="43:52" x14ac:dyDescent="0.25">
      <c r="AQ1661" s="26">
        <v>59000</v>
      </c>
      <c r="AR1661" s="18">
        <v>3727.826</v>
      </c>
      <c r="AS1661" s="18">
        <v>6238.826</v>
      </c>
      <c r="AT1661" s="18">
        <v>4430.826</v>
      </c>
      <c r="AU1661" s="18">
        <v>4663.826</v>
      </c>
      <c r="AV1661" s="26">
        <v>68500</v>
      </c>
      <c r="AW1661" s="18">
        <v>313.19500000000016</v>
      </c>
      <c r="AX1661" s="18">
        <v>2824.1950000000002</v>
      </c>
      <c r="AY1661" s="18">
        <v>1016.1950000000002</v>
      </c>
      <c r="AZ1661" s="18">
        <v>1249.1950000000002</v>
      </c>
    </row>
    <row r="1662" spans="43:52" x14ac:dyDescent="0.25">
      <c r="AQ1662" s="26">
        <v>59500</v>
      </c>
      <c r="AR1662" s="18">
        <v>3692.326</v>
      </c>
      <c r="AS1662" s="18">
        <v>6203.326</v>
      </c>
      <c r="AT1662" s="18">
        <v>4395.326</v>
      </c>
      <c r="AU1662" s="18">
        <v>4628.326</v>
      </c>
      <c r="AV1662" s="26">
        <v>69000</v>
      </c>
      <c r="AW1662" s="18">
        <v>277.69500000000016</v>
      </c>
      <c r="AX1662" s="18">
        <v>2788.6950000000002</v>
      </c>
      <c r="AY1662" s="18">
        <v>980.69500000000016</v>
      </c>
      <c r="AZ1662" s="18">
        <v>1213.6950000000002</v>
      </c>
    </row>
    <row r="1663" spans="43:52" x14ac:dyDescent="0.25">
      <c r="AQ1663" s="26">
        <v>60000</v>
      </c>
      <c r="AR1663" s="18">
        <v>3656.826</v>
      </c>
      <c r="AS1663" s="18">
        <v>6167.826</v>
      </c>
      <c r="AT1663" s="18">
        <v>4359.826</v>
      </c>
      <c r="AU1663" s="18">
        <v>4592.826</v>
      </c>
      <c r="AV1663" s="26">
        <v>69500</v>
      </c>
      <c r="AW1663" s="18">
        <v>242.19500000000016</v>
      </c>
      <c r="AX1663" s="18">
        <v>2753.1950000000002</v>
      </c>
      <c r="AY1663" s="18">
        <v>945.19500000000016</v>
      </c>
      <c r="AZ1663" s="18">
        <v>1178.1950000000002</v>
      </c>
    </row>
    <row r="1664" spans="43:52" x14ac:dyDescent="0.25">
      <c r="AQ1664" s="26">
        <v>60500</v>
      </c>
      <c r="AR1664" s="18">
        <v>3621.326</v>
      </c>
      <c r="AS1664" s="18">
        <v>6132.326</v>
      </c>
      <c r="AT1664" s="18">
        <v>4324.326</v>
      </c>
      <c r="AU1664" s="18">
        <v>4557.326</v>
      </c>
      <c r="AV1664" s="26">
        <v>70000</v>
      </c>
      <c r="AW1664" s="18">
        <v>206.69500000000016</v>
      </c>
      <c r="AX1664" s="18">
        <v>2717.6950000000002</v>
      </c>
      <c r="AY1664" s="18">
        <v>909.69500000000016</v>
      </c>
      <c r="AZ1664" s="18">
        <v>1142.6950000000002</v>
      </c>
    </row>
    <row r="1665" spans="43:52" x14ac:dyDescent="0.25">
      <c r="AQ1665" s="26">
        <v>61000</v>
      </c>
      <c r="AR1665" s="18">
        <v>3585.826</v>
      </c>
      <c r="AS1665" s="18">
        <v>6096.826</v>
      </c>
      <c r="AT1665" s="18">
        <v>4288.826</v>
      </c>
      <c r="AU1665" s="18">
        <v>4521.826</v>
      </c>
      <c r="AV1665" s="26">
        <v>70500</v>
      </c>
      <c r="AW1665" s="18">
        <v>171.19500000000016</v>
      </c>
      <c r="AX1665" s="18">
        <v>2682.1950000000002</v>
      </c>
      <c r="AY1665" s="18">
        <v>874.19500000000016</v>
      </c>
      <c r="AZ1665" s="18">
        <v>1107.1950000000002</v>
      </c>
    </row>
    <row r="1666" spans="43:52" x14ac:dyDescent="0.25">
      <c r="AQ1666" s="26">
        <v>61500</v>
      </c>
      <c r="AR1666" s="18">
        <v>3550.326</v>
      </c>
      <c r="AS1666" s="18">
        <v>6061.326</v>
      </c>
      <c r="AT1666" s="18">
        <v>4253.326</v>
      </c>
      <c r="AU1666" s="18">
        <v>4486.326</v>
      </c>
      <c r="AV1666" s="26">
        <v>71000</v>
      </c>
      <c r="AW1666" s="18">
        <v>135.69500000000016</v>
      </c>
      <c r="AX1666" s="18">
        <v>2646.6950000000002</v>
      </c>
      <c r="AY1666" s="18">
        <v>838.69500000000016</v>
      </c>
      <c r="AZ1666" s="18">
        <v>1071.6950000000002</v>
      </c>
    </row>
    <row r="1667" spans="43:52" x14ac:dyDescent="0.25">
      <c r="AQ1667" s="26">
        <v>62000</v>
      </c>
      <c r="AR1667" s="18">
        <v>3514.826</v>
      </c>
      <c r="AS1667" s="18">
        <v>6025.826</v>
      </c>
      <c r="AT1667" s="18">
        <v>4217.826</v>
      </c>
      <c r="AU1667" s="18">
        <v>4450.826</v>
      </c>
      <c r="AV1667" s="26">
        <v>71500</v>
      </c>
      <c r="AW1667" s="18">
        <v>100.19500000000016</v>
      </c>
      <c r="AX1667" s="18">
        <v>2611.1950000000002</v>
      </c>
      <c r="AY1667" s="18">
        <v>803.19500000000016</v>
      </c>
      <c r="AZ1667" s="18">
        <v>1036.1950000000002</v>
      </c>
    </row>
    <row r="1668" spans="43:52" x14ac:dyDescent="0.25">
      <c r="AQ1668" s="26">
        <v>62500</v>
      </c>
      <c r="AR1668" s="18">
        <v>3479.326</v>
      </c>
      <c r="AS1668" s="18">
        <v>5990.326</v>
      </c>
      <c r="AT1668" s="18">
        <v>4182.326</v>
      </c>
      <c r="AU1668" s="18">
        <v>4415.326</v>
      </c>
      <c r="AV1668" s="26">
        <v>72000</v>
      </c>
      <c r="AW1668" s="18">
        <v>64.695000000000164</v>
      </c>
      <c r="AX1668" s="18">
        <v>2575.6950000000002</v>
      </c>
      <c r="AY1668" s="18">
        <v>767.69500000000016</v>
      </c>
      <c r="AZ1668" s="18">
        <v>1000.6950000000002</v>
      </c>
    </row>
    <row r="1669" spans="43:52" x14ac:dyDescent="0.25">
      <c r="AQ1669" s="26">
        <v>63000</v>
      </c>
      <c r="AR1669" s="18">
        <v>3443.826</v>
      </c>
      <c r="AS1669" s="18">
        <v>5954.826</v>
      </c>
      <c r="AT1669" s="18">
        <v>4146.826</v>
      </c>
      <c r="AU1669" s="18">
        <v>4379.826</v>
      </c>
      <c r="AV1669" s="26">
        <v>72500</v>
      </c>
      <c r="AW1669" s="18">
        <v>29.195000000000164</v>
      </c>
      <c r="AX1669" s="18">
        <v>2540.1950000000002</v>
      </c>
      <c r="AY1669" s="18">
        <v>732.19500000000016</v>
      </c>
      <c r="AZ1669" s="18">
        <v>965.19500000000016</v>
      </c>
    </row>
    <row r="1670" spans="43:52" x14ac:dyDescent="0.25">
      <c r="AQ1670" s="26">
        <v>63500</v>
      </c>
      <c r="AR1670" s="18">
        <v>3408.326</v>
      </c>
      <c r="AS1670" s="18">
        <v>5919.326</v>
      </c>
      <c r="AT1670" s="18">
        <v>4111.326</v>
      </c>
      <c r="AU1670" s="18">
        <v>4344.326</v>
      </c>
      <c r="AV1670" s="26">
        <v>73000</v>
      </c>
      <c r="AW1670" s="18"/>
      <c r="AX1670" s="18">
        <v>2504.6950000000002</v>
      </c>
      <c r="AY1670" s="18">
        <v>696.69500000000016</v>
      </c>
      <c r="AZ1670" s="18">
        <v>929.69500000000016</v>
      </c>
    </row>
    <row r="1671" spans="43:52" x14ac:dyDescent="0.25">
      <c r="AQ1671" s="26">
        <v>64000</v>
      </c>
      <c r="AR1671" s="18">
        <v>3372.826</v>
      </c>
      <c r="AS1671" s="18">
        <v>5883.826</v>
      </c>
      <c r="AT1671" s="18">
        <v>4075.826</v>
      </c>
      <c r="AU1671" s="18">
        <v>4308.826</v>
      </c>
      <c r="AV1671" s="26">
        <v>73500</v>
      </c>
      <c r="AW1671" s="18"/>
      <c r="AX1671" s="18">
        <v>2469.1950000000002</v>
      </c>
      <c r="AY1671" s="18">
        <v>661.19500000000016</v>
      </c>
      <c r="AZ1671" s="18">
        <v>894.19500000000016</v>
      </c>
    </row>
    <row r="1672" spans="43:52" x14ac:dyDescent="0.25">
      <c r="AQ1672" s="26">
        <v>64500</v>
      </c>
      <c r="AR1672" s="18">
        <v>3337.326</v>
      </c>
      <c r="AS1672" s="18">
        <v>5848.326</v>
      </c>
      <c r="AT1672" s="18">
        <v>4040.326</v>
      </c>
      <c r="AU1672" s="18">
        <v>4273.326</v>
      </c>
      <c r="AV1672" s="26">
        <v>74000</v>
      </c>
      <c r="AW1672" s="18"/>
      <c r="AX1672" s="18">
        <v>2433.6950000000002</v>
      </c>
      <c r="AY1672" s="18">
        <v>625.69500000000016</v>
      </c>
      <c r="AZ1672" s="18">
        <v>858.69500000000016</v>
      </c>
    </row>
    <row r="1673" spans="43:52" x14ac:dyDescent="0.25">
      <c r="AQ1673" s="26">
        <v>65000</v>
      </c>
      <c r="AR1673" s="18">
        <v>3301.826</v>
      </c>
      <c r="AS1673" s="18">
        <v>5812.826</v>
      </c>
      <c r="AT1673" s="18">
        <v>4004.826</v>
      </c>
      <c r="AU1673" s="18">
        <v>4237.826</v>
      </c>
      <c r="AV1673" s="26">
        <v>74500</v>
      </c>
      <c r="AW1673" s="18"/>
      <c r="AX1673" s="18">
        <v>2398.1950000000002</v>
      </c>
      <c r="AY1673" s="18">
        <v>590.19500000000016</v>
      </c>
      <c r="AZ1673" s="18">
        <v>823.19500000000016</v>
      </c>
    </row>
    <row r="1674" spans="43:52" x14ac:dyDescent="0.25">
      <c r="AQ1674" s="26">
        <v>65500</v>
      </c>
      <c r="AR1674" s="18">
        <v>3266.326</v>
      </c>
      <c r="AS1674" s="18">
        <v>5777.326</v>
      </c>
      <c r="AT1674" s="18">
        <v>3969.326</v>
      </c>
      <c r="AU1674" s="18">
        <v>4202.326</v>
      </c>
      <c r="AV1674" s="26">
        <v>75000</v>
      </c>
      <c r="AW1674" s="18"/>
      <c r="AX1674" s="18">
        <v>2362.6950000000002</v>
      </c>
      <c r="AY1674" s="18">
        <v>554.69500000000016</v>
      </c>
      <c r="AZ1674" s="18">
        <v>787.69500000000016</v>
      </c>
    </row>
    <row r="1675" spans="43:52" x14ac:dyDescent="0.25">
      <c r="AQ1675" s="26">
        <v>66000</v>
      </c>
      <c r="AR1675" s="18">
        <v>3230.826</v>
      </c>
      <c r="AS1675" s="18">
        <v>5741.826</v>
      </c>
      <c r="AT1675" s="18">
        <v>3933.826</v>
      </c>
      <c r="AU1675" s="18">
        <v>4166.826</v>
      </c>
      <c r="AV1675" s="26">
        <v>75500</v>
      </c>
      <c r="AW1675" s="18"/>
      <c r="AX1675" s="18">
        <v>2327.1950000000002</v>
      </c>
      <c r="AY1675" s="18">
        <v>519.19500000000016</v>
      </c>
      <c r="AZ1675" s="18">
        <v>752.19500000000016</v>
      </c>
    </row>
    <row r="1676" spans="43:52" x14ac:dyDescent="0.25">
      <c r="AQ1676" s="26">
        <v>66500</v>
      </c>
      <c r="AR1676" s="18">
        <v>3195.326</v>
      </c>
      <c r="AS1676" s="18">
        <v>5706.326</v>
      </c>
      <c r="AT1676" s="18">
        <v>3898.326</v>
      </c>
      <c r="AU1676" s="18">
        <v>4131.326</v>
      </c>
      <c r="AV1676" s="26">
        <v>76000</v>
      </c>
      <c r="AW1676" s="18"/>
      <c r="AX1676" s="18">
        <v>2291.6950000000002</v>
      </c>
      <c r="AY1676" s="18">
        <v>483.69500000000016</v>
      </c>
      <c r="AZ1676" s="18">
        <v>716.69500000000016</v>
      </c>
    </row>
    <row r="1677" spans="43:52" x14ac:dyDescent="0.25">
      <c r="AQ1677" s="26">
        <v>67000</v>
      </c>
      <c r="AR1677" s="18">
        <v>3159.826</v>
      </c>
      <c r="AS1677" s="18">
        <v>5670.826</v>
      </c>
      <c r="AT1677" s="18">
        <v>3862.826</v>
      </c>
      <c r="AU1677" s="18">
        <v>4095.826</v>
      </c>
      <c r="AV1677" s="26">
        <v>76500</v>
      </c>
      <c r="AW1677" s="18"/>
      <c r="AX1677" s="18">
        <v>2256.1950000000002</v>
      </c>
      <c r="AY1677" s="18">
        <v>448.19500000000016</v>
      </c>
      <c r="AZ1677" s="18">
        <v>681.19500000000016</v>
      </c>
    </row>
    <row r="1678" spans="43:52" x14ac:dyDescent="0.25">
      <c r="AQ1678" s="26">
        <v>67500</v>
      </c>
      <c r="AR1678" s="18">
        <v>3124.326</v>
      </c>
      <c r="AS1678" s="18">
        <v>5635.326</v>
      </c>
      <c r="AT1678" s="18">
        <v>3827.326</v>
      </c>
      <c r="AU1678" s="18">
        <v>4060.326</v>
      </c>
      <c r="AV1678" s="26">
        <v>77000</v>
      </c>
      <c r="AW1678" s="18"/>
      <c r="AX1678" s="18">
        <v>2220.6950000000002</v>
      </c>
      <c r="AY1678" s="18">
        <v>412.69500000000016</v>
      </c>
      <c r="AZ1678" s="18">
        <v>645.69500000000016</v>
      </c>
    </row>
    <row r="1679" spans="43:52" x14ac:dyDescent="0.25">
      <c r="AQ1679" s="26">
        <v>68000</v>
      </c>
      <c r="AR1679" s="18">
        <v>3088.8260000000005</v>
      </c>
      <c r="AS1679" s="18">
        <v>5599.8260000000009</v>
      </c>
      <c r="AT1679" s="18">
        <v>3791.8260000000005</v>
      </c>
      <c r="AU1679" s="18">
        <v>4024.8260000000005</v>
      </c>
      <c r="AV1679" s="26">
        <v>77500</v>
      </c>
      <c r="AW1679" s="18"/>
      <c r="AX1679" s="18">
        <v>2185.1950000000002</v>
      </c>
      <c r="AY1679" s="18">
        <v>377.19500000000016</v>
      </c>
      <c r="AZ1679" s="18">
        <v>610.19500000000016</v>
      </c>
    </row>
    <row r="1680" spans="43:52" x14ac:dyDescent="0.25">
      <c r="AQ1680" s="26">
        <v>68500</v>
      </c>
      <c r="AR1680" s="18">
        <v>3053.3260000000005</v>
      </c>
      <c r="AS1680" s="18">
        <v>5564.3260000000009</v>
      </c>
      <c r="AT1680" s="18">
        <v>3756.3260000000005</v>
      </c>
      <c r="AU1680" s="18">
        <v>3989.3260000000005</v>
      </c>
      <c r="AV1680" s="26">
        <v>78000</v>
      </c>
      <c r="AW1680" s="18"/>
      <c r="AX1680" s="18">
        <v>2149.6950000000002</v>
      </c>
      <c r="AY1680" s="18">
        <v>341.69500000000016</v>
      </c>
      <c r="AZ1680" s="18">
        <v>574.69500000000016</v>
      </c>
    </row>
    <row r="1681" spans="43:52" x14ac:dyDescent="0.25">
      <c r="AQ1681" s="26">
        <v>69000</v>
      </c>
      <c r="AR1681" s="18">
        <v>3017.8260000000005</v>
      </c>
      <c r="AS1681" s="18">
        <v>5528.8260000000009</v>
      </c>
      <c r="AT1681" s="18">
        <v>3720.8260000000005</v>
      </c>
      <c r="AU1681" s="18">
        <v>3953.8260000000005</v>
      </c>
      <c r="AV1681" s="26">
        <v>78500</v>
      </c>
      <c r="AW1681" s="18"/>
      <c r="AX1681" s="18">
        <v>2114.1950000000002</v>
      </c>
      <c r="AY1681" s="18">
        <v>306.19500000000016</v>
      </c>
      <c r="AZ1681" s="18">
        <v>539.19500000000016</v>
      </c>
    </row>
    <row r="1682" spans="43:52" x14ac:dyDescent="0.25">
      <c r="AQ1682" s="26">
        <v>69500</v>
      </c>
      <c r="AR1682" s="18">
        <v>2982.3260000000005</v>
      </c>
      <c r="AS1682" s="18">
        <v>5493.3260000000009</v>
      </c>
      <c r="AT1682" s="18">
        <v>3685.3260000000005</v>
      </c>
      <c r="AU1682" s="18">
        <v>3918.3260000000005</v>
      </c>
      <c r="AV1682" s="26">
        <v>79000</v>
      </c>
      <c r="AW1682" s="18"/>
      <c r="AX1682" s="18">
        <v>2078.6950000000002</v>
      </c>
      <c r="AY1682" s="18">
        <v>270.69500000000016</v>
      </c>
      <c r="AZ1682" s="18">
        <v>503.69500000000016</v>
      </c>
    </row>
    <row r="1683" spans="43:52" x14ac:dyDescent="0.25">
      <c r="AQ1683" s="26">
        <v>70000</v>
      </c>
      <c r="AR1683" s="18">
        <v>2946.8260000000005</v>
      </c>
      <c r="AS1683" s="18">
        <v>5457.8260000000009</v>
      </c>
      <c r="AT1683" s="18">
        <v>3649.8260000000005</v>
      </c>
      <c r="AU1683" s="18">
        <v>3882.8260000000005</v>
      </c>
      <c r="AV1683" s="26">
        <v>79500</v>
      </c>
      <c r="AW1683" s="18"/>
      <c r="AX1683" s="18">
        <v>2043.1950000000002</v>
      </c>
      <c r="AY1683" s="18">
        <v>235.19500000000016</v>
      </c>
      <c r="AZ1683" s="18">
        <v>468.19500000000016</v>
      </c>
    </row>
    <row r="1684" spans="43:52" x14ac:dyDescent="0.25">
      <c r="AQ1684" s="26">
        <v>70500</v>
      </c>
      <c r="AR1684" s="18">
        <v>2911.3260000000005</v>
      </c>
      <c r="AS1684" s="18">
        <v>5422.3260000000009</v>
      </c>
      <c r="AT1684" s="18">
        <v>3614.3260000000005</v>
      </c>
      <c r="AU1684" s="18">
        <v>3847.3260000000005</v>
      </c>
      <c r="AV1684" s="26">
        <v>80000</v>
      </c>
      <c r="AW1684" s="18"/>
      <c r="AX1684" s="18">
        <v>2007.6950000000002</v>
      </c>
      <c r="AY1684" s="18">
        <v>199.69500000000016</v>
      </c>
      <c r="AZ1684" s="18">
        <v>432.69500000000016</v>
      </c>
    </row>
    <row r="1685" spans="43:52" x14ac:dyDescent="0.25">
      <c r="AQ1685" s="26">
        <v>71000</v>
      </c>
      <c r="AR1685" s="18">
        <v>2875.8260000000005</v>
      </c>
      <c r="AS1685" s="18">
        <v>5386.8260000000009</v>
      </c>
      <c r="AT1685" s="18">
        <v>3578.8260000000005</v>
      </c>
      <c r="AU1685" s="18">
        <v>3811.8260000000005</v>
      </c>
      <c r="AV1685" s="26">
        <v>80500</v>
      </c>
      <c r="AW1685" s="18"/>
      <c r="AX1685" s="18">
        <v>1972.1950000000002</v>
      </c>
      <c r="AY1685" s="18">
        <v>164.19500000000016</v>
      </c>
      <c r="AZ1685" s="18">
        <v>397.19500000000016</v>
      </c>
    </row>
    <row r="1686" spans="43:52" x14ac:dyDescent="0.25">
      <c r="AQ1686" s="26">
        <v>71500</v>
      </c>
      <c r="AR1686" s="18">
        <v>2840.3260000000005</v>
      </c>
      <c r="AS1686" s="18">
        <v>5351.3260000000009</v>
      </c>
      <c r="AT1686" s="18">
        <v>3543.3260000000005</v>
      </c>
      <c r="AU1686" s="18">
        <v>3776.3260000000005</v>
      </c>
      <c r="AV1686" s="26">
        <v>81000</v>
      </c>
      <c r="AW1686" s="18"/>
      <c r="AX1686" s="18">
        <v>1936.6950000000002</v>
      </c>
      <c r="AY1686" s="18">
        <v>128.69500000000016</v>
      </c>
      <c r="AZ1686" s="18">
        <v>361.69500000000016</v>
      </c>
    </row>
    <row r="1687" spans="43:52" x14ac:dyDescent="0.25">
      <c r="AQ1687" s="26">
        <v>72000</v>
      </c>
      <c r="AR1687" s="18">
        <v>2804.8260000000005</v>
      </c>
      <c r="AS1687" s="18">
        <v>5315.8260000000009</v>
      </c>
      <c r="AT1687" s="18">
        <v>3507.8260000000005</v>
      </c>
      <c r="AU1687" s="18">
        <v>3740.8260000000005</v>
      </c>
      <c r="AV1687" s="26">
        <v>81500</v>
      </c>
      <c r="AW1687" s="18"/>
      <c r="AX1687" s="18">
        <v>1901.1950000000002</v>
      </c>
      <c r="AY1687" s="18">
        <v>93.195000000000164</v>
      </c>
      <c r="AZ1687" s="18">
        <v>326.19500000000016</v>
      </c>
    </row>
    <row r="1688" spans="43:52" x14ac:dyDescent="0.25">
      <c r="AQ1688" s="26">
        <v>72500</v>
      </c>
      <c r="AR1688" s="18">
        <v>2769.3260000000005</v>
      </c>
      <c r="AS1688" s="18">
        <v>5280.3260000000009</v>
      </c>
      <c r="AT1688" s="18">
        <v>3472.3260000000005</v>
      </c>
      <c r="AU1688" s="18">
        <v>3705.3260000000005</v>
      </c>
      <c r="AV1688" s="26">
        <v>82000</v>
      </c>
      <c r="AW1688" s="18"/>
      <c r="AX1688" s="18">
        <v>1865.6950000000002</v>
      </c>
      <c r="AY1688" s="18">
        <v>57.695000000000164</v>
      </c>
      <c r="AZ1688" s="18">
        <v>290.69500000000016</v>
      </c>
    </row>
    <row r="1689" spans="43:52" x14ac:dyDescent="0.25">
      <c r="AQ1689" s="26">
        <v>73000</v>
      </c>
      <c r="AR1689" s="18">
        <v>2733.8260000000005</v>
      </c>
      <c r="AS1689" s="18">
        <v>5244.8260000000009</v>
      </c>
      <c r="AT1689" s="18">
        <v>3436.8260000000005</v>
      </c>
      <c r="AU1689" s="18">
        <v>3669.8260000000005</v>
      </c>
      <c r="AV1689" s="26">
        <v>82500</v>
      </c>
      <c r="AW1689" s="18"/>
      <c r="AX1689" s="18">
        <v>1830.1950000000002</v>
      </c>
      <c r="AY1689" s="18">
        <v>22.195000000000164</v>
      </c>
      <c r="AZ1689" s="18">
        <v>255.19500000000016</v>
      </c>
    </row>
    <row r="1690" spans="43:52" x14ac:dyDescent="0.25">
      <c r="AQ1690" s="26">
        <v>73500</v>
      </c>
      <c r="AR1690" s="18">
        <v>2698.3260000000005</v>
      </c>
      <c r="AS1690" s="18">
        <v>5209.3260000000009</v>
      </c>
      <c r="AT1690" s="18">
        <v>3401.3260000000005</v>
      </c>
      <c r="AU1690" s="18">
        <v>3634.3260000000005</v>
      </c>
      <c r="AV1690" s="26">
        <v>83000</v>
      </c>
      <c r="AW1690" s="18"/>
      <c r="AX1690" s="18">
        <v>1794.6950000000002</v>
      </c>
      <c r="AY1690" s="18"/>
      <c r="AZ1690" s="18">
        <v>219.69500000000016</v>
      </c>
    </row>
    <row r="1691" spans="43:52" x14ac:dyDescent="0.25">
      <c r="AQ1691" s="26">
        <v>74000</v>
      </c>
      <c r="AR1691" s="18">
        <v>2662.8260000000005</v>
      </c>
      <c r="AS1691" s="18">
        <v>5173.8260000000009</v>
      </c>
      <c r="AT1691" s="18">
        <v>3365.8260000000005</v>
      </c>
      <c r="AU1691" s="18">
        <v>3598.8260000000005</v>
      </c>
      <c r="AV1691" s="26">
        <v>83500</v>
      </c>
      <c r="AW1691" s="18"/>
      <c r="AX1691" s="18">
        <v>1759.1950000000002</v>
      </c>
      <c r="AY1691" s="18"/>
      <c r="AZ1691" s="18">
        <v>184.19500000000016</v>
      </c>
    </row>
    <row r="1692" spans="43:52" x14ac:dyDescent="0.25">
      <c r="AQ1692" s="26">
        <v>74500</v>
      </c>
      <c r="AR1692" s="18">
        <v>2627.3260000000005</v>
      </c>
      <c r="AS1692" s="18">
        <v>5138.3260000000009</v>
      </c>
      <c r="AT1692" s="18">
        <v>3330.3260000000005</v>
      </c>
      <c r="AU1692" s="18">
        <v>3563.3260000000005</v>
      </c>
      <c r="AV1692" s="26">
        <v>84000</v>
      </c>
      <c r="AW1692" s="18"/>
      <c r="AX1692" s="18">
        <v>1723.6950000000002</v>
      </c>
      <c r="AY1692" s="18"/>
      <c r="AZ1692" s="18">
        <v>148.69500000000016</v>
      </c>
    </row>
    <row r="1693" spans="43:52" x14ac:dyDescent="0.25">
      <c r="AQ1693" s="26">
        <v>75000</v>
      </c>
      <c r="AR1693" s="18">
        <v>2591.8260000000005</v>
      </c>
      <c r="AS1693" s="18">
        <v>5102.8260000000009</v>
      </c>
      <c r="AT1693" s="18">
        <v>3294.8260000000005</v>
      </c>
      <c r="AU1693" s="18">
        <v>3527.8260000000005</v>
      </c>
      <c r="AV1693" s="26">
        <v>84500</v>
      </c>
      <c r="AW1693" s="18"/>
      <c r="AX1693" s="18">
        <v>1688.1950000000002</v>
      </c>
      <c r="AY1693" s="18"/>
      <c r="AZ1693" s="18">
        <v>113.19500000000016</v>
      </c>
    </row>
    <row r="1694" spans="43:52" x14ac:dyDescent="0.25">
      <c r="AQ1694" s="26">
        <v>75500</v>
      </c>
      <c r="AR1694" s="18">
        <v>2556.3260000000005</v>
      </c>
      <c r="AS1694" s="18">
        <v>5067.3260000000009</v>
      </c>
      <c r="AT1694" s="18">
        <v>3259.3260000000005</v>
      </c>
      <c r="AU1694" s="18">
        <v>3492.3260000000005</v>
      </c>
      <c r="AV1694" s="26">
        <v>85000</v>
      </c>
      <c r="AW1694" s="18"/>
      <c r="AX1694" s="18">
        <v>1652.6950000000002</v>
      </c>
      <c r="AY1694" s="18"/>
      <c r="AZ1694" s="18">
        <v>77.695000000000164</v>
      </c>
    </row>
    <row r="1695" spans="43:52" x14ac:dyDescent="0.25">
      <c r="AQ1695" s="26">
        <v>76000</v>
      </c>
      <c r="AR1695" s="18">
        <v>2520.8260000000005</v>
      </c>
      <c r="AS1695" s="18">
        <v>5031.8260000000009</v>
      </c>
      <c r="AT1695" s="18">
        <v>3223.8260000000005</v>
      </c>
      <c r="AU1695" s="18">
        <v>3456.8260000000005</v>
      </c>
      <c r="AV1695" s="26">
        <v>85500</v>
      </c>
      <c r="AW1695" s="18"/>
      <c r="AX1695" s="18">
        <v>1617.1950000000002</v>
      </c>
      <c r="AY1695" s="18"/>
      <c r="AZ1695" s="18">
        <v>42.195000000000164</v>
      </c>
    </row>
    <row r="1696" spans="43:52" x14ac:dyDescent="0.25">
      <c r="AQ1696" s="26">
        <v>76500</v>
      </c>
      <c r="AR1696" s="18">
        <v>2485.3260000000005</v>
      </c>
      <c r="AS1696" s="18">
        <v>4996.3260000000009</v>
      </c>
      <c r="AT1696" s="18">
        <v>3188.3260000000005</v>
      </c>
      <c r="AU1696" s="18">
        <v>3421.3260000000005</v>
      </c>
      <c r="AV1696" s="26">
        <v>86000</v>
      </c>
      <c r="AW1696" s="18"/>
      <c r="AX1696" s="18">
        <v>1581.6950000000002</v>
      </c>
      <c r="AY1696" s="18"/>
      <c r="AZ1696" s="18"/>
    </row>
    <row r="1697" spans="43:52" x14ac:dyDescent="0.25">
      <c r="AQ1697" s="26">
        <v>77000</v>
      </c>
      <c r="AR1697" s="18">
        <v>2449.8260000000005</v>
      </c>
      <c r="AS1697" s="18">
        <v>4960.8260000000009</v>
      </c>
      <c r="AT1697" s="18">
        <v>3152.8260000000005</v>
      </c>
      <c r="AU1697" s="18">
        <v>3385.8260000000005</v>
      </c>
      <c r="AV1697" s="26">
        <v>86500</v>
      </c>
      <c r="AW1697" s="18"/>
      <c r="AX1697" s="18">
        <v>1546.1950000000002</v>
      </c>
      <c r="AY1697" s="18"/>
      <c r="AZ1697" s="18"/>
    </row>
    <row r="1698" spans="43:52" x14ac:dyDescent="0.25">
      <c r="AQ1698" s="26">
        <v>77500</v>
      </c>
      <c r="AR1698" s="18">
        <v>2414.3260000000005</v>
      </c>
      <c r="AS1698" s="18">
        <v>4925.3260000000009</v>
      </c>
      <c r="AT1698" s="18">
        <v>3117.3260000000005</v>
      </c>
      <c r="AU1698" s="18">
        <v>3350.3260000000005</v>
      </c>
      <c r="AV1698" s="26">
        <v>87000</v>
      </c>
      <c r="AW1698" s="18"/>
      <c r="AX1698" s="18">
        <v>1510.6950000000002</v>
      </c>
      <c r="AY1698" s="18"/>
      <c r="AZ1698" s="18"/>
    </row>
    <row r="1699" spans="43:52" x14ac:dyDescent="0.25">
      <c r="AQ1699" s="26">
        <v>78000</v>
      </c>
      <c r="AR1699" s="18">
        <v>2378.8260000000005</v>
      </c>
      <c r="AS1699" s="18">
        <v>4889.8260000000009</v>
      </c>
      <c r="AT1699" s="18">
        <v>3081.8260000000005</v>
      </c>
      <c r="AU1699" s="18">
        <v>3314.8260000000005</v>
      </c>
      <c r="AV1699" s="26">
        <v>87500</v>
      </c>
      <c r="AW1699" s="18"/>
      <c r="AX1699" s="18">
        <v>1475.1950000000002</v>
      </c>
      <c r="AY1699" s="18"/>
      <c r="AZ1699" s="18"/>
    </row>
    <row r="1700" spans="43:52" x14ac:dyDescent="0.25">
      <c r="AQ1700" s="26">
        <v>78500</v>
      </c>
      <c r="AR1700" s="18">
        <v>2343.3260000000005</v>
      </c>
      <c r="AS1700" s="18">
        <v>4854.3260000000009</v>
      </c>
      <c r="AT1700" s="18">
        <v>3046.3260000000005</v>
      </c>
      <c r="AU1700" s="18">
        <v>3279.3260000000005</v>
      </c>
      <c r="AV1700" s="26">
        <v>88000</v>
      </c>
      <c r="AW1700" s="18"/>
      <c r="AX1700" s="18">
        <v>1439.6950000000002</v>
      </c>
      <c r="AY1700" s="18"/>
      <c r="AZ1700" s="18"/>
    </row>
    <row r="1701" spans="43:52" x14ac:dyDescent="0.25">
      <c r="AQ1701" s="26">
        <v>79000</v>
      </c>
      <c r="AR1701" s="18">
        <v>2307.8260000000005</v>
      </c>
      <c r="AS1701" s="18">
        <v>4818.8260000000009</v>
      </c>
      <c r="AT1701" s="18">
        <v>3010.8260000000005</v>
      </c>
      <c r="AU1701" s="18">
        <v>3243.8260000000005</v>
      </c>
      <c r="AV1701" s="26">
        <v>88500</v>
      </c>
      <c r="AW1701" s="18"/>
      <c r="AX1701" s="18">
        <v>1404.1950000000002</v>
      </c>
      <c r="AY1701" s="18"/>
      <c r="AZ1701" s="18"/>
    </row>
    <row r="1702" spans="43:52" x14ac:dyDescent="0.25">
      <c r="AQ1702" s="26">
        <v>79500</v>
      </c>
      <c r="AR1702" s="18">
        <v>2272.3260000000005</v>
      </c>
      <c r="AS1702" s="18">
        <v>4783.3260000000009</v>
      </c>
      <c r="AT1702" s="18">
        <v>2975.3260000000005</v>
      </c>
      <c r="AU1702" s="18">
        <v>3208.3260000000005</v>
      </c>
      <c r="AV1702" s="26">
        <v>89000</v>
      </c>
      <c r="AW1702" s="18"/>
      <c r="AX1702" s="18">
        <v>1368.6950000000002</v>
      </c>
      <c r="AY1702" s="18"/>
      <c r="AZ1702" s="18"/>
    </row>
    <row r="1703" spans="43:52" x14ac:dyDescent="0.25">
      <c r="AQ1703" s="26">
        <v>80000</v>
      </c>
      <c r="AR1703" s="18">
        <v>2236.8260000000005</v>
      </c>
      <c r="AS1703" s="18">
        <v>4747.8260000000009</v>
      </c>
      <c r="AT1703" s="18">
        <v>2939.8260000000005</v>
      </c>
      <c r="AU1703" s="18">
        <v>3172.8260000000005</v>
      </c>
      <c r="AV1703" s="26">
        <v>89500</v>
      </c>
      <c r="AW1703" s="18"/>
      <c r="AX1703" s="18">
        <v>1333.1950000000002</v>
      </c>
      <c r="AY1703" s="18"/>
      <c r="AZ1703" s="18"/>
    </row>
    <row r="1704" spans="43:52" x14ac:dyDescent="0.25">
      <c r="AQ1704" s="26">
        <v>80500</v>
      </c>
      <c r="AR1704" s="18">
        <v>2201.3260000000005</v>
      </c>
      <c r="AS1704" s="18">
        <v>4712.3260000000009</v>
      </c>
      <c r="AT1704" s="18">
        <v>2904.3260000000005</v>
      </c>
      <c r="AU1704" s="18">
        <v>3137.3260000000005</v>
      </c>
      <c r="AV1704" s="26">
        <v>90000</v>
      </c>
      <c r="AW1704" s="18"/>
      <c r="AX1704" s="18">
        <v>1297.6950000000002</v>
      </c>
      <c r="AY1704" s="18"/>
      <c r="AZ1704" s="18"/>
    </row>
    <row r="1705" spans="43:52" x14ac:dyDescent="0.25">
      <c r="AQ1705" s="26">
        <v>81000</v>
      </c>
      <c r="AR1705" s="18">
        <v>2165.8260000000005</v>
      </c>
      <c r="AS1705" s="18">
        <v>4676.8260000000009</v>
      </c>
      <c r="AT1705" s="18">
        <v>2868.8260000000005</v>
      </c>
      <c r="AU1705" s="18">
        <v>3101.8260000000005</v>
      </c>
      <c r="AV1705" s="26">
        <v>90500</v>
      </c>
      <c r="AW1705" s="18"/>
      <c r="AX1705" s="18">
        <v>1262.1950000000002</v>
      </c>
      <c r="AY1705" s="18"/>
      <c r="AZ1705" s="18"/>
    </row>
    <row r="1706" spans="43:52" x14ac:dyDescent="0.25">
      <c r="AQ1706" s="26">
        <v>81500</v>
      </c>
      <c r="AR1706" s="18">
        <v>2130.3260000000005</v>
      </c>
      <c r="AS1706" s="18">
        <v>4641.3260000000009</v>
      </c>
      <c r="AT1706" s="18">
        <v>2833.3260000000005</v>
      </c>
      <c r="AU1706" s="18">
        <v>3066.3260000000005</v>
      </c>
      <c r="AV1706" s="26">
        <v>91000</v>
      </c>
      <c r="AW1706" s="18"/>
      <c r="AX1706" s="18">
        <v>1226.6950000000002</v>
      </c>
      <c r="AY1706" s="18"/>
      <c r="AZ1706" s="18"/>
    </row>
    <row r="1707" spans="43:52" x14ac:dyDescent="0.25">
      <c r="AQ1707" s="26">
        <v>82000</v>
      </c>
      <c r="AR1707" s="18">
        <v>2094.8260000000005</v>
      </c>
      <c r="AS1707" s="18">
        <v>4605.8260000000009</v>
      </c>
      <c r="AT1707" s="18">
        <v>2797.8260000000005</v>
      </c>
      <c r="AU1707" s="18">
        <v>3030.8260000000005</v>
      </c>
      <c r="AV1707" s="26">
        <v>91500</v>
      </c>
      <c r="AW1707" s="18"/>
      <c r="AX1707" s="18">
        <v>1191.1950000000002</v>
      </c>
      <c r="AY1707" s="18"/>
      <c r="AZ1707" s="18"/>
    </row>
    <row r="1708" spans="43:52" x14ac:dyDescent="0.25">
      <c r="AQ1708" s="26">
        <v>82500</v>
      </c>
      <c r="AR1708" s="18">
        <v>2059.3260000000005</v>
      </c>
      <c r="AS1708" s="18">
        <v>4570.3260000000009</v>
      </c>
      <c r="AT1708" s="18">
        <v>2762.3260000000005</v>
      </c>
      <c r="AU1708" s="18">
        <v>2995.3260000000005</v>
      </c>
      <c r="AV1708" s="26">
        <v>92000</v>
      </c>
      <c r="AW1708" s="18"/>
      <c r="AX1708" s="18">
        <v>1155.6950000000002</v>
      </c>
      <c r="AY1708" s="18"/>
      <c r="AZ1708" s="18"/>
    </row>
    <row r="1709" spans="43:52" x14ac:dyDescent="0.25">
      <c r="AQ1709" s="26">
        <v>83000</v>
      </c>
      <c r="AR1709" s="18">
        <v>2023.8260000000005</v>
      </c>
      <c r="AS1709" s="18">
        <v>4534.8260000000009</v>
      </c>
      <c r="AT1709" s="18">
        <v>2726.8260000000005</v>
      </c>
      <c r="AU1709" s="18">
        <v>2959.8260000000005</v>
      </c>
      <c r="AV1709" s="26">
        <v>92500</v>
      </c>
      <c r="AW1709" s="18"/>
      <c r="AX1709" s="18">
        <v>1120.1950000000002</v>
      </c>
      <c r="AY1709" s="18"/>
      <c r="AZ1709" s="18"/>
    </row>
    <row r="1710" spans="43:52" x14ac:dyDescent="0.25">
      <c r="AQ1710" s="26">
        <v>83500</v>
      </c>
      <c r="AR1710" s="18">
        <v>1988.3260000000005</v>
      </c>
      <c r="AS1710" s="18">
        <v>4499.3260000000009</v>
      </c>
      <c r="AT1710" s="18">
        <v>2691.3260000000005</v>
      </c>
      <c r="AU1710" s="18">
        <v>2924.3260000000005</v>
      </c>
      <c r="AV1710" s="26">
        <v>93000</v>
      </c>
      <c r="AW1710" s="18"/>
      <c r="AX1710" s="18">
        <v>1084.6950000000002</v>
      </c>
      <c r="AY1710" s="18"/>
      <c r="AZ1710" s="18"/>
    </row>
    <row r="1711" spans="43:52" x14ac:dyDescent="0.25">
      <c r="AQ1711" s="26">
        <v>84000</v>
      </c>
      <c r="AR1711" s="18">
        <v>1952.8260000000005</v>
      </c>
      <c r="AS1711" s="18">
        <v>4463.8260000000009</v>
      </c>
      <c r="AT1711" s="18">
        <v>2655.8260000000005</v>
      </c>
      <c r="AU1711" s="18">
        <v>2888.8260000000005</v>
      </c>
      <c r="AV1711" s="26">
        <v>93500</v>
      </c>
      <c r="AW1711" s="18"/>
      <c r="AX1711" s="18">
        <v>1049.1950000000002</v>
      </c>
      <c r="AY1711" s="18"/>
      <c r="AZ1711" s="18"/>
    </row>
    <row r="1712" spans="43:52" x14ac:dyDescent="0.25">
      <c r="AQ1712" s="26">
        <v>84500</v>
      </c>
      <c r="AR1712" s="18">
        <v>1917.3260000000005</v>
      </c>
      <c r="AS1712" s="18">
        <v>4428.3260000000009</v>
      </c>
      <c r="AT1712" s="18">
        <v>2620.3260000000005</v>
      </c>
      <c r="AU1712" s="18">
        <v>2853.3260000000005</v>
      </c>
      <c r="AV1712" s="26">
        <v>94000</v>
      </c>
      <c r="AW1712" s="18"/>
      <c r="AX1712" s="18">
        <v>1013.6950000000002</v>
      </c>
      <c r="AY1712" s="18"/>
      <c r="AZ1712" s="18"/>
    </row>
    <row r="1713" spans="43:52" x14ac:dyDescent="0.25">
      <c r="AQ1713" s="26">
        <v>85000</v>
      </c>
      <c r="AR1713" s="18">
        <v>1881.8260000000005</v>
      </c>
      <c r="AS1713" s="18">
        <v>4392.8260000000009</v>
      </c>
      <c r="AT1713" s="18">
        <v>2584.8260000000005</v>
      </c>
      <c r="AU1713" s="18">
        <v>2817.8260000000005</v>
      </c>
      <c r="AV1713" s="26">
        <v>94500</v>
      </c>
      <c r="AW1713" s="18"/>
      <c r="AX1713" s="18">
        <v>978.19500000000016</v>
      </c>
      <c r="AY1713" s="18"/>
      <c r="AZ1713" s="18"/>
    </row>
    <row r="1714" spans="43:52" x14ac:dyDescent="0.25">
      <c r="AQ1714" s="26">
        <v>85500</v>
      </c>
      <c r="AR1714" s="18">
        <v>1846.3260000000005</v>
      </c>
      <c r="AS1714" s="18">
        <v>4357.3260000000009</v>
      </c>
      <c r="AT1714" s="18">
        <v>2549.3260000000005</v>
      </c>
      <c r="AU1714" s="18">
        <v>2782.3260000000005</v>
      </c>
      <c r="AV1714" s="26">
        <v>95000</v>
      </c>
      <c r="AW1714" s="18"/>
      <c r="AX1714" s="18">
        <v>942.69500000000016</v>
      </c>
      <c r="AY1714" s="18"/>
      <c r="AZ1714" s="18"/>
    </row>
    <row r="1715" spans="43:52" x14ac:dyDescent="0.25">
      <c r="AQ1715" s="26">
        <v>86000</v>
      </c>
      <c r="AR1715" s="18">
        <v>1810.8260000000005</v>
      </c>
      <c r="AS1715" s="18">
        <v>4321.8260000000009</v>
      </c>
      <c r="AT1715" s="18">
        <v>2513.8260000000005</v>
      </c>
      <c r="AU1715" s="18">
        <v>2746.8260000000005</v>
      </c>
      <c r="AV1715" s="26">
        <v>95500</v>
      </c>
      <c r="AW1715" s="18"/>
      <c r="AX1715" s="18">
        <v>907.19500000000062</v>
      </c>
      <c r="AY1715" s="18"/>
      <c r="AZ1715" s="18"/>
    </row>
    <row r="1716" spans="43:52" x14ac:dyDescent="0.25">
      <c r="AQ1716" s="26">
        <v>86500</v>
      </c>
      <c r="AR1716" s="18">
        <v>1775.326</v>
      </c>
      <c r="AS1716" s="18">
        <v>4286.326</v>
      </c>
      <c r="AT1716" s="18">
        <v>2478.326</v>
      </c>
      <c r="AU1716" s="18">
        <v>2711.326</v>
      </c>
      <c r="AV1716" s="26">
        <v>96000</v>
      </c>
      <c r="AW1716" s="18"/>
      <c r="AX1716" s="18">
        <v>871.69500000000062</v>
      </c>
      <c r="AY1716" s="18"/>
      <c r="AZ1716" s="18"/>
    </row>
    <row r="1717" spans="43:52" x14ac:dyDescent="0.25">
      <c r="AQ1717" s="26">
        <v>87000</v>
      </c>
      <c r="AR1717" s="18">
        <v>1739.826</v>
      </c>
      <c r="AS1717" s="18">
        <v>4250.826</v>
      </c>
      <c r="AT1717" s="18">
        <v>2442.826</v>
      </c>
      <c r="AU1717" s="18">
        <v>2675.826</v>
      </c>
      <c r="AV1717" s="26">
        <v>96500</v>
      </c>
      <c r="AW1717" s="18"/>
      <c r="AX1717" s="18">
        <v>836.19500000000062</v>
      </c>
      <c r="AY1717" s="18"/>
      <c r="AZ1717" s="18"/>
    </row>
    <row r="1718" spans="43:52" x14ac:dyDescent="0.25">
      <c r="AQ1718" s="26">
        <v>87500</v>
      </c>
      <c r="AR1718" s="18">
        <v>1704.326</v>
      </c>
      <c r="AS1718" s="18">
        <v>4215.326</v>
      </c>
      <c r="AT1718" s="18">
        <v>2407.326</v>
      </c>
      <c r="AU1718" s="18">
        <v>2640.326</v>
      </c>
      <c r="AV1718" s="26">
        <v>97000</v>
      </c>
      <c r="AW1718" s="18"/>
      <c r="AX1718" s="18">
        <v>800.69500000000062</v>
      </c>
      <c r="AY1718" s="18"/>
      <c r="AZ1718" s="18"/>
    </row>
    <row r="1719" spans="43:52" x14ac:dyDescent="0.25">
      <c r="AQ1719" s="26">
        <v>88000</v>
      </c>
      <c r="AR1719" s="18">
        <v>1668.826</v>
      </c>
      <c r="AS1719" s="18">
        <v>4179.826</v>
      </c>
      <c r="AT1719" s="18">
        <v>2371.826</v>
      </c>
      <c r="AU1719" s="18">
        <v>2604.826</v>
      </c>
      <c r="AV1719" s="26">
        <v>97500</v>
      </c>
      <c r="AW1719" s="18"/>
      <c r="AX1719" s="18">
        <v>765.19500000000062</v>
      </c>
      <c r="AY1719" s="18"/>
      <c r="AZ1719" s="18"/>
    </row>
    <row r="1720" spans="43:52" x14ac:dyDescent="0.25">
      <c r="AQ1720" s="26">
        <v>88500</v>
      </c>
      <c r="AR1720" s="18">
        <v>1633.326</v>
      </c>
      <c r="AS1720" s="18">
        <v>4144.326</v>
      </c>
      <c r="AT1720" s="18">
        <v>2336.326</v>
      </c>
      <c r="AU1720" s="18">
        <v>2569.326</v>
      </c>
      <c r="AV1720" s="26">
        <v>98000</v>
      </c>
      <c r="AW1720" s="18"/>
      <c r="AX1720" s="18">
        <v>729.69500000000062</v>
      </c>
      <c r="AY1720" s="18"/>
      <c r="AZ1720" s="18"/>
    </row>
    <row r="1721" spans="43:52" x14ac:dyDescent="0.25">
      <c r="AQ1721" s="26">
        <v>89000</v>
      </c>
      <c r="AR1721" s="18">
        <v>1597.826</v>
      </c>
      <c r="AS1721" s="18">
        <v>4108.826</v>
      </c>
      <c r="AT1721" s="18">
        <v>2300.826</v>
      </c>
      <c r="AU1721" s="18">
        <v>2533.826</v>
      </c>
      <c r="AV1721" s="26">
        <v>98500</v>
      </c>
      <c r="AW1721" s="18"/>
      <c r="AX1721" s="18">
        <v>694.19500000000062</v>
      </c>
      <c r="AY1721" s="18"/>
      <c r="AZ1721" s="18"/>
    </row>
    <row r="1722" spans="43:52" x14ac:dyDescent="0.25">
      <c r="AQ1722" s="26">
        <v>89500</v>
      </c>
      <c r="AR1722" s="18">
        <v>1562.326</v>
      </c>
      <c r="AS1722" s="18">
        <v>4073.326</v>
      </c>
      <c r="AT1722" s="18">
        <v>2265.326</v>
      </c>
      <c r="AU1722" s="18">
        <v>2498.326</v>
      </c>
      <c r="AV1722" s="26">
        <v>99000</v>
      </c>
      <c r="AW1722" s="18"/>
      <c r="AX1722" s="18">
        <v>658.69500000000062</v>
      </c>
      <c r="AY1722" s="18"/>
      <c r="AZ1722" s="18"/>
    </row>
    <row r="1723" spans="43:52" x14ac:dyDescent="0.25">
      <c r="AQ1723" s="26">
        <v>90000</v>
      </c>
      <c r="AR1723" s="18">
        <v>1526.826</v>
      </c>
      <c r="AS1723" s="18">
        <v>4037.826</v>
      </c>
      <c r="AT1723" s="18">
        <v>2229.826</v>
      </c>
      <c r="AU1723" s="18">
        <v>2462.826</v>
      </c>
      <c r="AV1723" s="26">
        <v>99500</v>
      </c>
      <c r="AW1723" s="18"/>
      <c r="AX1723" s="18">
        <v>623.19500000000062</v>
      </c>
      <c r="AY1723" s="18"/>
      <c r="AZ1723" s="18"/>
    </row>
    <row r="1724" spans="43:52" x14ac:dyDescent="0.25">
      <c r="AQ1724" s="26">
        <v>90500</v>
      </c>
      <c r="AR1724" s="18">
        <v>1491.326</v>
      </c>
      <c r="AS1724" s="18">
        <v>4002.326</v>
      </c>
      <c r="AT1724" s="18">
        <v>2194.326</v>
      </c>
      <c r="AU1724" s="18">
        <v>2427.326</v>
      </c>
      <c r="AV1724" s="26">
        <v>100000</v>
      </c>
      <c r="AW1724" s="18"/>
      <c r="AX1724" s="18">
        <v>587.69500000000062</v>
      </c>
      <c r="AY1724" s="18"/>
      <c r="AZ1724" s="18"/>
    </row>
    <row r="1725" spans="43:52" x14ac:dyDescent="0.25">
      <c r="AQ1725" s="26">
        <v>91000</v>
      </c>
      <c r="AR1725" s="18">
        <v>1455.826</v>
      </c>
      <c r="AS1725" s="18">
        <v>3966.826</v>
      </c>
      <c r="AT1725" s="18">
        <v>2158.826</v>
      </c>
      <c r="AU1725" s="18">
        <v>2391.826</v>
      </c>
      <c r="AV1725" s="26">
        <v>100500</v>
      </c>
      <c r="AW1725" s="18"/>
      <c r="AX1725" s="18">
        <v>552.19500000000062</v>
      </c>
      <c r="AY1725" s="18"/>
      <c r="AZ1725" s="18"/>
    </row>
    <row r="1726" spans="43:52" x14ac:dyDescent="0.25">
      <c r="AQ1726" s="26">
        <v>91500</v>
      </c>
      <c r="AR1726" s="18">
        <v>1420.326</v>
      </c>
      <c r="AS1726" s="18">
        <v>3931.326</v>
      </c>
      <c r="AT1726" s="18">
        <v>2123.326</v>
      </c>
      <c r="AU1726" s="18">
        <v>2356.326</v>
      </c>
      <c r="AV1726" s="26">
        <v>101000</v>
      </c>
      <c r="AW1726" s="18"/>
      <c r="AX1726" s="18">
        <v>516.69500000000062</v>
      </c>
      <c r="AY1726" s="18"/>
      <c r="AZ1726" s="18"/>
    </row>
    <row r="1727" spans="43:52" x14ac:dyDescent="0.25">
      <c r="AQ1727" s="26">
        <v>92000</v>
      </c>
      <c r="AR1727" s="18">
        <v>1384.826</v>
      </c>
      <c r="AS1727" s="18">
        <v>3895.826</v>
      </c>
      <c r="AT1727" s="18">
        <v>2087.826</v>
      </c>
      <c r="AU1727" s="18">
        <v>2320.826</v>
      </c>
      <c r="AV1727" s="26">
        <v>101500</v>
      </c>
      <c r="AW1727" s="18"/>
      <c r="AX1727" s="18">
        <v>481.19500000000062</v>
      </c>
      <c r="AY1727" s="18"/>
      <c r="AZ1727" s="18"/>
    </row>
    <row r="1728" spans="43:52" x14ac:dyDescent="0.25">
      <c r="AQ1728" s="26">
        <v>92500</v>
      </c>
      <c r="AR1728" s="18">
        <v>1349.326</v>
      </c>
      <c r="AS1728" s="18">
        <v>3860.326</v>
      </c>
      <c r="AT1728" s="18">
        <v>2052.326</v>
      </c>
      <c r="AU1728" s="18">
        <v>2285.326</v>
      </c>
      <c r="AV1728" s="26">
        <v>102000</v>
      </c>
      <c r="AW1728" s="18"/>
      <c r="AX1728" s="18">
        <v>445.69500000000062</v>
      </c>
      <c r="AY1728" s="18"/>
      <c r="AZ1728" s="18"/>
    </row>
    <row r="1729" spans="43:52" x14ac:dyDescent="0.25">
      <c r="AQ1729" s="26">
        <v>93000</v>
      </c>
      <c r="AR1729" s="18">
        <v>1313.826</v>
      </c>
      <c r="AS1729" s="18">
        <v>3824.826</v>
      </c>
      <c r="AT1729" s="18">
        <v>2016.826</v>
      </c>
      <c r="AU1729" s="18">
        <v>2249.826</v>
      </c>
      <c r="AV1729" s="26">
        <v>102500</v>
      </c>
      <c r="AW1729" s="18"/>
      <c r="AX1729" s="18">
        <v>410.19500000000062</v>
      </c>
      <c r="AY1729" s="18"/>
      <c r="AZ1729" s="18"/>
    </row>
    <row r="1730" spans="43:52" x14ac:dyDescent="0.25">
      <c r="AQ1730" s="26">
        <v>93500</v>
      </c>
      <c r="AR1730" s="18">
        <v>1278.326</v>
      </c>
      <c r="AS1730" s="18">
        <v>3789.326</v>
      </c>
      <c r="AT1730" s="18">
        <v>1981.326</v>
      </c>
      <c r="AU1730" s="18">
        <v>2214.326</v>
      </c>
      <c r="AV1730" s="26">
        <v>103000</v>
      </c>
      <c r="AW1730" s="18"/>
      <c r="AX1730" s="18">
        <v>374.69500000000062</v>
      </c>
      <c r="AY1730" s="18"/>
      <c r="AZ1730" s="18"/>
    </row>
    <row r="1731" spans="43:52" x14ac:dyDescent="0.25">
      <c r="AQ1731" s="26">
        <v>94000</v>
      </c>
      <c r="AR1731" s="18">
        <v>1242.826</v>
      </c>
      <c r="AS1731" s="18">
        <v>3753.826</v>
      </c>
      <c r="AT1731" s="18">
        <v>1945.826</v>
      </c>
      <c r="AU1731" s="18">
        <v>2178.826</v>
      </c>
      <c r="AV1731" s="26">
        <v>103500</v>
      </c>
      <c r="AW1731" s="18"/>
      <c r="AX1731" s="18">
        <v>339.19500000000062</v>
      </c>
      <c r="AY1731" s="18"/>
      <c r="AZ1731" s="18"/>
    </row>
    <row r="1732" spans="43:52" x14ac:dyDescent="0.25">
      <c r="AQ1732" s="26">
        <v>94500</v>
      </c>
      <c r="AR1732" s="18">
        <v>1207.326</v>
      </c>
      <c r="AS1732" s="18">
        <v>3718.326</v>
      </c>
      <c r="AT1732" s="18">
        <v>1910.326</v>
      </c>
      <c r="AU1732" s="18">
        <v>2143.326</v>
      </c>
      <c r="AV1732" s="26">
        <v>104000</v>
      </c>
      <c r="AW1732" s="18"/>
      <c r="AX1732" s="18">
        <v>303.69500000000062</v>
      </c>
      <c r="AY1732" s="18"/>
      <c r="AZ1732" s="18"/>
    </row>
    <row r="1733" spans="43:52" x14ac:dyDescent="0.25">
      <c r="AQ1733" s="26">
        <v>95000</v>
      </c>
      <c r="AR1733" s="18">
        <v>1171.826</v>
      </c>
      <c r="AS1733" s="18">
        <v>3682.826</v>
      </c>
      <c r="AT1733" s="18">
        <v>1874.826</v>
      </c>
      <c r="AU1733" s="18">
        <v>2107.826</v>
      </c>
      <c r="AV1733" s="26">
        <v>104500</v>
      </c>
      <c r="AW1733" s="18"/>
      <c r="AX1733" s="18">
        <v>268.19500000000062</v>
      </c>
      <c r="AY1733" s="18"/>
      <c r="AZ1733" s="18"/>
    </row>
    <row r="1734" spans="43:52" x14ac:dyDescent="0.25">
      <c r="AQ1734" s="26">
        <v>95500</v>
      </c>
      <c r="AR1734" s="18">
        <v>1136.326</v>
      </c>
      <c r="AS1734" s="18">
        <v>3647.326</v>
      </c>
      <c r="AT1734" s="18">
        <v>1839.326</v>
      </c>
      <c r="AU1734" s="18">
        <v>2072.326</v>
      </c>
      <c r="AV1734" s="26">
        <v>105000</v>
      </c>
      <c r="AW1734" s="18"/>
      <c r="AX1734" s="18">
        <v>232.69500000000062</v>
      </c>
      <c r="AY1734" s="18"/>
      <c r="AZ1734" s="18"/>
    </row>
    <row r="1735" spans="43:52" x14ac:dyDescent="0.25">
      <c r="AQ1735" s="26">
        <v>96000</v>
      </c>
      <c r="AR1735" s="18">
        <v>1100.826</v>
      </c>
      <c r="AS1735" s="18">
        <v>3611.826</v>
      </c>
      <c r="AT1735" s="18">
        <v>1803.826</v>
      </c>
      <c r="AU1735" s="18">
        <v>2036.826</v>
      </c>
      <c r="AV1735" s="26">
        <v>105500</v>
      </c>
      <c r="AW1735" s="18"/>
      <c r="AX1735" s="18">
        <v>197.19500000000062</v>
      </c>
      <c r="AY1735" s="18"/>
      <c r="AZ1735" s="18"/>
    </row>
    <row r="1736" spans="43:52" x14ac:dyDescent="0.25">
      <c r="AQ1736" s="26">
        <v>96500</v>
      </c>
      <c r="AR1736" s="18">
        <v>1065.326</v>
      </c>
      <c r="AS1736" s="18">
        <v>3576.326</v>
      </c>
      <c r="AT1736" s="18">
        <v>1768.326</v>
      </c>
      <c r="AU1736" s="18">
        <v>2001.326</v>
      </c>
      <c r="AV1736" s="26">
        <v>106000</v>
      </c>
      <c r="AW1736" s="18"/>
      <c r="AX1736" s="18">
        <v>161.69500000000062</v>
      </c>
      <c r="AY1736" s="18"/>
      <c r="AZ1736" s="18"/>
    </row>
    <row r="1737" spans="43:52" x14ac:dyDescent="0.25">
      <c r="AQ1737" s="26">
        <v>97000</v>
      </c>
      <c r="AR1737" s="18">
        <v>1029.826</v>
      </c>
      <c r="AS1737" s="18">
        <v>3540.826</v>
      </c>
      <c r="AT1737" s="18">
        <v>1732.826</v>
      </c>
      <c r="AU1737" s="18">
        <v>1965.826</v>
      </c>
      <c r="AV1737" s="26">
        <v>106500</v>
      </c>
      <c r="AW1737" s="18"/>
      <c r="AX1737" s="18">
        <v>126.19500000000062</v>
      </c>
      <c r="AY1737" s="18"/>
      <c r="AZ1737" s="18"/>
    </row>
    <row r="1738" spans="43:52" x14ac:dyDescent="0.25">
      <c r="AQ1738" s="26">
        <v>97500</v>
      </c>
      <c r="AR1738" s="18">
        <v>994.32600000000002</v>
      </c>
      <c r="AS1738" s="18">
        <v>3505.326</v>
      </c>
      <c r="AT1738" s="18">
        <v>1697.326</v>
      </c>
      <c r="AU1738" s="18">
        <v>1930.326</v>
      </c>
      <c r="AV1738" s="26">
        <v>107000</v>
      </c>
      <c r="AW1738" s="18"/>
      <c r="AX1738" s="18">
        <v>90.695000000000618</v>
      </c>
      <c r="AY1738" s="18"/>
      <c r="AZ1738" s="18"/>
    </row>
    <row r="1739" spans="43:52" x14ac:dyDescent="0.25">
      <c r="AQ1739" s="26">
        <v>98000</v>
      </c>
      <c r="AR1739" s="18">
        <v>958.82600000000002</v>
      </c>
      <c r="AS1739" s="18">
        <v>3469.826</v>
      </c>
      <c r="AT1739" s="18">
        <v>1661.826</v>
      </c>
      <c r="AU1739" s="18">
        <v>1894.826</v>
      </c>
      <c r="AV1739" s="26">
        <v>107500</v>
      </c>
      <c r="AW1739" s="18"/>
      <c r="AX1739" s="18">
        <v>55.195000000000618</v>
      </c>
      <c r="AY1739" s="18"/>
      <c r="AZ1739" s="18"/>
    </row>
    <row r="1740" spans="43:52" x14ac:dyDescent="0.25">
      <c r="AQ1740" s="26">
        <v>98500</v>
      </c>
      <c r="AR1740" s="18">
        <v>923.32600000000002</v>
      </c>
      <c r="AS1740" s="18">
        <v>3434.326</v>
      </c>
      <c r="AT1740" s="18">
        <v>1626.326</v>
      </c>
      <c r="AU1740" s="18">
        <v>1859.326</v>
      </c>
      <c r="AV1740" s="26">
        <v>108000</v>
      </c>
      <c r="AW1740" s="18"/>
      <c r="AX1740" s="18">
        <v>19.695000000000618</v>
      </c>
      <c r="AY1740" s="18"/>
      <c r="AZ1740" s="18"/>
    </row>
    <row r="1741" spans="43:52" x14ac:dyDescent="0.25">
      <c r="AQ1741" s="26">
        <v>99000</v>
      </c>
      <c r="AR1741" s="18">
        <v>887.82600000000002</v>
      </c>
      <c r="AS1741" s="18">
        <v>3398.826</v>
      </c>
      <c r="AT1741" s="18">
        <v>1590.826</v>
      </c>
      <c r="AU1741" s="18">
        <v>1823.826</v>
      </c>
      <c r="AV1741" s="26"/>
      <c r="AW1741" s="18"/>
      <c r="AX1741" s="18"/>
      <c r="AY1741" s="18"/>
      <c r="AZ1741" s="18"/>
    </row>
    <row r="1742" spans="43:52" x14ac:dyDescent="0.25">
      <c r="AQ1742" s="26">
        <v>99500</v>
      </c>
      <c r="AR1742" s="18">
        <v>852.32600000000002</v>
      </c>
      <c r="AS1742" s="18">
        <v>3363.326</v>
      </c>
      <c r="AT1742" s="18">
        <v>1555.326</v>
      </c>
      <c r="AU1742" s="18">
        <v>1788.326</v>
      </c>
      <c r="AV1742" s="26"/>
      <c r="AW1742" s="18"/>
      <c r="AX1742" s="18"/>
      <c r="AY1742" s="18"/>
      <c r="AZ1742" s="18"/>
    </row>
    <row r="1743" spans="43:52" x14ac:dyDescent="0.25">
      <c r="AQ1743" s="26">
        <v>100000</v>
      </c>
      <c r="AR1743" s="18">
        <v>816.82600000000002</v>
      </c>
      <c r="AS1743" s="18">
        <v>3327.826</v>
      </c>
      <c r="AT1743" s="18">
        <v>1519.826</v>
      </c>
      <c r="AU1743" s="18">
        <v>1752.826</v>
      </c>
      <c r="AV1743" s="26"/>
      <c r="AW1743" s="18"/>
      <c r="AX1743" s="18"/>
      <c r="AY1743" s="18"/>
      <c r="AZ1743" s="18"/>
    </row>
    <row r="1744" spans="43:52" x14ac:dyDescent="0.25">
      <c r="AQ1744" s="26">
        <v>100500</v>
      </c>
      <c r="AR1744" s="18">
        <v>781.32600000000002</v>
      </c>
      <c r="AS1744" s="18">
        <v>3292.326</v>
      </c>
      <c r="AT1744" s="18">
        <v>1484.326</v>
      </c>
      <c r="AU1744" s="18">
        <v>1717.326</v>
      </c>
      <c r="AV1744" s="26"/>
      <c r="AW1744" s="18"/>
      <c r="AX1744" s="18"/>
      <c r="AY1744" s="18"/>
      <c r="AZ1744" s="18"/>
    </row>
    <row r="1745" spans="43:52" x14ac:dyDescent="0.25">
      <c r="AQ1745" s="26">
        <v>101000</v>
      </c>
      <c r="AR1745" s="18">
        <v>745.82600000000002</v>
      </c>
      <c r="AS1745" s="18">
        <v>3256.826</v>
      </c>
      <c r="AT1745" s="18">
        <v>1448.826</v>
      </c>
      <c r="AU1745" s="18">
        <v>1681.826</v>
      </c>
      <c r="AV1745" s="26"/>
      <c r="AW1745" s="18"/>
      <c r="AX1745" s="18"/>
      <c r="AY1745" s="18"/>
      <c r="AZ1745" s="18"/>
    </row>
    <row r="1746" spans="43:52" x14ac:dyDescent="0.25">
      <c r="AQ1746" s="26">
        <v>101500</v>
      </c>
      <c r="AR1746" s="18">
        <v>710.32600000000002</v>
      </c>
      <c r="AS1746" s="18">
        <v>3221.326</v>
      </c>
      <c r="AT1746" s="18">
        <v>1413.326</v>
      </c>
      <c r="AU1746" s="18">
        <v>1646.326</v>
      </c>
      <c r="AV1746" s="26"/>
      <c r="AW1746" s="18"/>
      <c r="AX1746" s="18"/>
      <c r="AY1746" s="18"/>
      <c r="AZ1746" s="18"/>
    </row>
    <row r="1747" spans="43:52" x14ac:dyDescent="0.25">
      <c r="AQ1747" s="26">
        <v>102000</v>
      </c>
      <c r="AR1747" s="18">
        <v>674.82600000000002</v>
      </c>
      <c r="AS1747" s="18">
        <v>3185.826</v>
      </c>
      <c r="AT1747" s="18">
        <v>1377.826</v>
      </c>
      <c r="AU1747" s="18">
        <v>1610.826</v>
      </c>
      <c r="AV1747" s="26"/>
      <c r="AW1747" s="18"/>
      <c r="AX1747" s="18"/>
      <c r="AY1747" s="18"/>
      <c r="AZ1747" s="18"/>
    </row>
    <row r="1748" spans="43:52" x14ac:dyDescent="0.25">
      <c r="AQ1748" s="26">
        <v>102500</v>
      </c>
      <c r="AR1748" s="18">
        <v>639.32600000000002</v>
      </c>
      <c r="AS1748" s="18">
        <v>3150.326</v>
      </c>
      <c r="AT1748" s="18">
        <v>1342.326</v>
      </c>
      <c r="AU1748" s="18">
        <v>1575.326</v>
      </c>
      <c r="AV1748" s="26"/>
      <c r="AW1748" s="18"/>
      <c r="AX1748" s="18"/>
      <c r="AY1748" s="18"/>
      <c r="AZ1748" s="18"/>
    </row>
    <row r="1749" spans="43:52" x14ac:dyDescent="0.25">
      <c r="AQ1749" s="26">
        <v>103000</v>
      </c>
      <c r="AR1749" s="18">
        <v>603.82600000000002</v>
      </c>
      <c r="AS1749" s="18">
        <v>3114.826</v>
      </c>
      <c r="AT1749" s="18">
        <v>1306.826</v>
      </c>
      <c r="AU1749" s="18">
        <v>1539.826</v>
      </c>
      <c r="AV1749" s="26"/>
      <c r="AW1749" s="18"/>
      <c r="AX1749" s="18"/>
      <c r="AY1749" s="18"/>
      <c r="AZ1749" s="18"/>
    </row>
    <row r="1750" spans="43:52" x14ac:dyDescent="0.25">
      <c r="AQ1750" s="26">
        <v>103500</v>
      </c>
      <c r="AR1750" s="18">
        <v>568.32600000000002</v>
      </c>
      <c r="AS1750" s="18">
        <v>3079.326</v>
      </c>
      <c r="AT1750" s="18">
        <v>1271.326</v>
      </c>
      <c r="AU1750" s="18">
        <v>1504.326</v>
      </c>
      <c r="AV1750" s="26"/>
      <c r="AW1750" s="18"/>
      <c r="AX1750" s="18"/>
      <c r="AY1750" s="18"/>
      <c r="AZ1750" s="18"/>
    </row>
    <row r="1751" spans="43:52" x14ac:dyDescent="0.25">
      <c r="AQ1751" s="26">
        <v>104000</v>
      </c>
      <c r="AR1751" s="18">
        <v>532.82600000000093</v>
      </c>
      <c r="AS1751" s="18">
        <v>3043.8260000000009</v>
      </c>
      <c r="AT1751" s="18">
        <v>1235.8260000000009</v>
      </c>
      <c r="AU1751" s="18">
        <v>1468.8260000000009</v>
      </c>
      <c r="AV1751" s="26"/>
      <c r="AW1751" s="18"/>
      <c r="AX1751" s="18"/>
      <c r="AY1751" s="18"/>
      <c r="AZ1751" s="18"/>
    </row>
    <row r="1752" spans="43:52" x14ac:dyDescent="0.25">
      <c r="AQ1752" s="26">
        <v>104500</v>
      </c>
      <c r="AR1752" s="18">
        <v>497.32600000000093</v>
      </c>
      <c r="AS1752" s="18">
        <v>3008.3260000000009</v>
      </c>
      <c r="AT1752" s="18">
        <v>1200.3260000000009</v>
      </c>
      <c r="AU1752" s="18">
        <v>1433.3260000000009</v>
      </c>
      <c r="AV1752" s="26"/>
      <c r="AW1752" s="18"/>
      <c r="AX1752" s="18"/>
      <c r="AY1752" s="18"/>
      <c r="AZ1752" s="18"/>
    </row>
    <row r="1753" spans="43:52" x14ac:dyDescent="0.25">
      <c r="AQ1753" s="26">
        <v>105000</v>
      </c>
      <c r="AR1753" s="18">
        <v>461.82600000000093</v>
      </c>
      <c r="AS1753" s="18">
        <v>2972.8260000000009</v>
      </c>
      <c r="AT1753" s="18">
        <v>1164.8260000000009</v>
      </c>
      <c r="AU1753" s="18">
        <v>1397.8260000000009</v>
      </c>
      <c r="AV1753" s="26"/>
      <c r="AW1753" s="18"/>
      <c r="AX1753" s="18"/>
      <c r="AY1753" s="18"/>
      <c r="AZ1753" s="18"/>
    </row>
    <row r="1754" spans="43:52" x14ac:dyDescent="0.25">
      <c r="AQ1754" s="26">
        <v>105500</v>
      </c>
      <c r="AR1754" s="18">
        <v>426.32600000000093</v>
      </c>
      <c r="AS1754" s="18">
        <v>2937.3260000000009</v>
      </c>
      <c r="AT1754" s="18">
        <v>1129.3260000000009</v>
      </c>
      <c r="AU1754" s="18">
        <v>1362.3260000000009</v>
      </c>
      <c r="AV1754" s="26"/>
      <c r="AW1754" s="18"/>
      <c r="AX1754" s="18"/>
      <c r="AY1754" s="18"/>
      <c r="AZ1754" s="18"/>
    </row>
    <row r="1755" spans="43:52" x14ac:dyDescent="0.25">
      <c r="AQ1755" s="26">
        <v>106000</v>
      </c>
      <c r="AR1755" s="18">
        <v>390.82600000000093</v>
      </c>
      <c r="AS1755" s="18">
        <v>2901.8260000000009</v>
      </c>
      <c r="AT1755" s="18">
        <v>1093.8260000000009</v>
      </c>
      <c r="AU1755" s="18">
        <v>1326.8260000000009</v>
      </c>
      <c r="AV1755" s="26"/>
      <c r="AW1755" s="18"/>
      <c r="AX1755" s="18"/>
      <c r="AY1755" s="18"/>
      <c r="AZ1755" s="18"/>
    </row>
    <row r="1756" spans="43:52" x14ac:dyDescent="0.25">
      <c r="AQ1756" s="26">
        <v>106500</v>
      </c>
      <c r="AR1756" s="18">
        <v>355.32600000000093</v>
      </c>
      <c r="AS1756" s="18">
        <v>2866.3260000000009</v>
      </c>
      <c r="AT1756" s="18">
        <v>1058.3260000000009</v>
      </c>
      <c r="AU1756" s="18">
        <v>1291.3260000000009</v>
      </c>
      <c r="AV1756" s="26"/>
      <c r="AW1756" s="18"/>
      <c r="AX1756" s="18"/>
      <c r="AY1756" s="18"/>
      <c r="AZ1756" s="18"/>
    </row>
    <row r="1757" spans="43:52" x14ac:dyDescent="0.25">
      <c r="AQ1757" s="26">
        <v>107000</v>
      </c>
      <c r="AR1757" s="18">
        <v>319.82600000000093</v>
      </c>
      <c r="AS1757" s="18">
        <v>2830.8260000000009</v>
      </c>
      <c r="AT1757" s="18">
        <v>1022.8260000000009</v>
      </c>
      <c r="AU1757" s="18">
        <v>1255.8260000000009</v>
      </c>
      <c r="AV1757" s="26"/>
      <c r="AW1757" s="18"/>
      <c r="AX1757" s="18"/>
      <c r="AY1757" s="18"/>
      <c r="AZ1757" s="18"/>
    </row>
    <row r="1758" spans="43:52" x14ac:dyDescent="0.25">
      <c r="AQ1758" s="26">
        <v>107500</v>
      </c>
      <c r="AR1758" s="18">
        <v>284.32600000000093</v>
      </c>
      <c r="AS1758" s="18">
        <v>2795.3260000000009</v>
      </c>
      <c r="AT1758" s="18">
        <v>987.32600000000093</v>
      </c>
      <c r="AU1758" s="18">
        <v>1220.3260000000009</v>
      </c>
      <c r="AV1758" s="26"/>
      <c r="AW1758" s="18"/>
      <c r="AX1758" s="18"/>
      <c r="AY1758" s="18"/>
      <c r="AZ1758" s="18"/>
    </row>
    <row r="1759" spans="43:52" x14ac:dyDescent="0.25">
      <c r="AQ1759" s="26">
        <v>108000</v>
      </c>
      <c r="AR1759" s="18">
        <v>248.82600000000093</v>
      </c>
      <c r="AS1759" s="18">
        <v>2759.8260000000009</v>
      </c>
      <c r="AT1759" s="18">
        <v>951.82600000000093</v>
      </c>
      <c r="AU1759" s="18">
        <v>1184.8260000000009</v>
      </c>
      <c r="AV1759" s="26"/>
      <c r="AW1759" s="18"/>
      <c r="AX1759" s="18"/>
      <c r="AY1759" s="18"/>
      <c r="AZ1759" s="18"/>
    </row>
    <row r="1760" spans="43:52" x14ac:dyDescent="0.25">
      <c r="AQ1760" s="26">
        <v>108500</v>
      </c>
      <c r="AR1760" s="18">
        <v>213.32600000000093</v>
      </c>
      <c r="AS1760" s="18">
        <v>2724.3260000000009</v>
      </c>
      <c r="AT1760" s="18">
        <v>916.32600000000093</v>
      </c>
      <c r="AU1760" s="18">
        <v>1149.3260000000009</v>
      </c>
      <c r="AV1760" s="26"/>
      <c r="AW1760" s="18"/>
      <c r="AX1760" s="18"/>
      <c r="AY1760" s="18"/>
      <c r="AZ1760" s="18"/>
    </row>
    <row r="1761" spans="43:52" x14ac:dyDescent="0.25">
      <c r="AQ1761" s="26">
        <v>109000</v>
      </c>
      <c r="AR1761" s="18">
        <v>177.82600000000093</v>
      </c>
      <c r="AS1761" s="18">
        <v>2688.8260000000009</v>
      </c>
      <c r="AT1761" s="18">
        <v>880.82600000000093</v>
      </c>
      <c r="AU1761" s="18">
        <v>1113.8260000000009</v>
      </c>
      <c r="AV1761" s="26"/>
      <c r="AW1761" s="18"/>
      <c r="AX1761" s="18"/>
      <c r="AY1761" s="18"/>
      <c r="AZ1761" s="18"/>
    </row>
    <row r="1762" spans="43:52" x14ac:dyDescent="0.25">
      <c r="AQ1762" s="26">
        <v>109500</v>
      </c>
      <c r="AR1762" s="18">
        <v>142.32600000000093</v>
      </c>
      <c r="AS1762" s="18">
        <v>2653.3260000000009</v>
      </c>
      <c r="AT1762" s="18">
        <v>845.32600000000093</v>
      </c>
      <c r="AU1762" s="18">
        <v>1078.3260000000009</v>
      </c>
      <c r="AV1762" s="26"/>
      <c r="AW1762" s="18"/>
      <c r="AX1762" s="18"/>
      <c r="AY1762" s="18"/>
      <c r="AZ1762" s="18"/>
    </row>
    <row r="1763" spans="43:52" x14ac:dyDescent="0.25">
      <c r="AQ1763" s="26">
        <v>110000</v>
      </c>
      <c r="AR1763" s="18">
        <v>106.82600000000093</v>
      </c>
      <c r="AS1763" s="18">
        <v>2617.8260000000009</v>
      </c>
      <c r="AT1763" s="18">
        <v>809.82600000000093</v>
      </c>
      <c r="AU1763" s="18">
        <v>1042.8260000000009</v>
      </c>
      <c r="AV1763" s="26"/>
      <c r="AW1763" s="18"/>
      <c r="AX1763" s="18"/>
      <c r="AY1763" s="18"/>
      <c r="AZ1763" s="18"/>
    </row>
    <row r="1764" spans="43:52" x14ac:dyDescent="0.25">
      <c r="AQ1764" s="26">
        <v>110500</v>
      </c>
      <c r="AR1764" s="18">
        <v>71.326000000000931</v>
      </c>
      <c r="AS1764" s="18">
        <v>2582.3260000000009</v>
      </c>
      <c r="AT1764" s="18">
        <v>774.32600000000093</v>
      </c>
      <c r="AU1764" s="18">
        <v>1007.3260000000009</v>
      </c>
      <c r="AV1764" s="26"/>
      <c r="AW1764" s="18"/>
      <c r="AX1764" s="18"/>
      <c r="AY1764" s="18"/>
      <c r="AZ1764" s="18"/>
    </row>
    <row r="1765" spans="43:52" x14ac:dyDescent="0.25">
      <c r="AQ1765" s="26">
        <v>111000</v>
      </c>
      <c r="AR1765" s="18">
        <v>35.826000000000931</v>
      </c>
      <c r="AS1765" s="18">
        <v>2546.8260000000009</v>
      </c>
      <c r="AT1765" s="18">
        <v>738.82600000000093</v>
      </c>
      <c r="AU1765" s="18">
        <v>971.82600000000093</v>
      </c>
      <c r="AV1765" s="26"/>
      <c r="AW1765" s="18"/>
      <c r="AX1765" s="18"/>
      <c r="AY1765" s="18"/>
      <c r="AZ1765" s="18"/>
    </row>
    <row r="1766" spans="43:52" x14ac:dyDescent="0.25">
      <c r="AQ1766" s="26">
        <v>111500</v>
      </c>
      <c r="AR1766" s="18"/>
      <c r="AS1766" s="18">
        <v>2511.3260000000009</v>
      </c>
      <c r="AT1766" s="18">
        <v>703.32600000000093</v>
      </c>
      <c r="AU1766" s="18">
        <v>936.32600000000093</v>
      </c>
      <c r="AV1766" s="26"/>
      <c r="AW1766" s="18"/>
      <c r="AX1766" s="18"/>
      <c r="AY1766" s="18"/>
      <c r="AZ1766" s="18"/>
    </row>
    <row r="1767" spans="43:52" x14ac:dyDescent="0.25">
      <c r="AQ1767" s="26">
        <v>112000</v>
      </c>
      <c r="AR1767" s="18"/>
      <c r="AS1767" s="18">
        <v>2475.8260000000009</v>
      </c>
      <c r="AT1767" s="18">
        <v>667.82600000000093</v>
      </c>
      <c r="AU1767" s="18">
        <v>900.82600000000093</v>
      </c>
      <c r="AV1767" s="26"/>
      <c r="AW1767" s="18"/>
      <c r="AX1767" s="18"/>
      <c r="AY1767" s="18"/>
      <c r="AZ1767" s="18"/>
    </row>
    <row r="1768" spans="43:52" x14ac:dyDescent="0.25">
      <c r="AQ1768" s="26">
        <v>112500</v>
      </c>
      <c r="AR1768" s="18"/>
      <c r="AS1768" s="18">
        <v>2440.3260000000009</v>
      </c>
      <c r="AT1768" s="18">
        <v>632.32600000000093</v>
      </c>
      <c r="AU1768" s="18">
        <v>865.32600000000093</v>
      </c>
      <c r="AV1768" s="26"/>
      <c r="AW1768" s="18"/>
      <c r="AX1768" s="18"/>
      <c r="AY1768" s="18"/>
      <c r="AZ1768" s="18"/>
    </row>
    <row r="1769" spans="43:52" x14ac:dyDescent="0.25">
      <c r="AQ1769" s="26">
        <v>113000</v>
      </c>
      <c r="AR1769" s="18"/>
      <c r="AS1769" s="18">
        <v>2404.8260000000009</v>
      </c>
      <c r="AT1769" s="18">
        <v>596.82600000000093</v>
      </c>
      <c r="AU1769" s="18">
        <v>829.82600000000093</v>
      </c>
      <c r="AV1769" s="26"/>
      <c r="AW1769" s="18"/>
      <c r="AX1769" s="18"/>
      <c r="AY1769" s="18"/>
      <c r="AZ1769" s="18"/>
    </row>
    <row r="1770" spans="43:52" x14ac:dyDescent="0.25">
      <c r="AQ1770" s="26">
        <v>113500</v>
      </c>
      <c r="AR1770" s="18"/>
      <c r="AS1770" s="18">
        <v>2369.3260000000009</v>
      </c>
      <c r="AT1770" s="18">
        <v>561.32600000000093</v>
      </c>
      <c r="AU1770" s="18">
        <v>794.32600000000093</v>
      </c>
      <c r="AV1770" s="26"/>
      <c r="AW1770" s="18"/>
      <c r="AX1770" s="18"/>
      <c r="AY1770" s="18"/>
      <c r="AZ1770" s="18"/>
    </row>
    <row r="1771" spans="43:52" x14ac:dyDescent="0.25">
      <c r="AQ1771" s="26">
        <v>114000</v>
      </c>
      <c r="AR1771" s="18"/>
      <c r="AS1771" s="18">
        <v>2333.8260000000009</v>
      </c>
      <c r="AT1771" s="18">
        <v>525.82600000000093</v>
      </c>
      <c r="AU1771" s="18">
        <v>758.82600000000093</v>
      </c>
      <c r="AV1771" s="26"/>
      <c r="AW1771" s="18"/>
      <c r="AX1771" s="18"/>
      <c r="AY1771" s="18"/>
      <c r="AZ1771" s="18"/>
    </row>
    <row r="1772" spans="43:52" x14ac:dyDescent="0.25">
      <c r="AQ1772" s="26">
        <v>114500</v>
      </c>
      <c r="AR1772" s="18"/>
      <c r="AS1772" s="18">
        <v>2298.3260000000009</v>
      </c>
      <c r="AT1772" s="18">
        <v>490.32600000000093</v>
      </c>
      <c r="AU1772" s="18">
        <v>723.32600000000093</v>
      </c>
      <c r="AV1772" s="26"/>
      <c r="AW1772" s="18"/>
      <c r="AX1772" s="18"/>
      <c r="AY1772" s="18"/>
      <c r="AZ1772" s="18"/>
    </row>
    <row r="1773" spans="43:52" x14ac:dyDescent="0.25">
      <c r="AQ1773" s="26">
        <v>115000</v>
      </c>
      <c r="AR1773" s="18"/>
      <c r="AS1773" s="18">
        <v>2262.8260000000009</v>
      </c>
      <c r="AT1773" s="18">
        <v>454.82600000000093</v>
      </c>
      <c r="AU1773" s="18">
        <v>687.82600000000093</v>
      </c>
      <c r="AV1773" s="26"/>
      <c r="AW1773" s="18"/>
      <c r="AX1773" s="18"/>
      <c r="AY1773" s="18"/>
      <c r="AZ1773" s="18"/>
    </row>
    <row r="1774" spans="43:52" x14ac:dyDescent="0.25">
      <c r="AQ1774" s="26">
        <v>115500</v>
      </c>
      <c r="AR1774" s="18"/>
      <c r="AS1774" s="18">
        <v>2227.3260000000009</v>
      </c>
      <c r="AT1774" s="18">
        <v>419.32600000000093</v>
      </c>
      <c r="AU1774" s="18">
        <v>652.32600000000093</v>
      </c>
      <c r="AV1774" s="26"/>
      <c r="AW1774" s="18"/>
      <c r="AX1774" s="18"/>
      <c r="AY1774" s="18"/>
      <c r="AZ1774" s="18"/>
    </row>
    <row r="1775" spans="43:52" x14ac:dyDescent="0.25">
      <c r="AQ1775" s="26">
        <v>116000</v>
      </c>
      <c r="AR1775" s="18"/>
      <c r="AS1775" s="18">
        <v>2191.8260000000009</v>
      </c>
      <c r="AT1775" s="18">
        <v>383.82600000000093</v>
      </c>
      <c r="AU1775" s="18">
        <v>616.82600000000093</v>
      </c>
      <c r="AV1775" s="26"/>
      <c r="AW1775" s="18"/>
      <c r="AX1775" s="18"/>
      <c r="AY1775" s="18"/>
      <c r="AZ1775" s="18"/>
    </row>
    <row r="1776" spans="43:52" x14ac:dyDescent="0.25">
      <c r="AQ1776" s="26">
        <v>116500</v>
      </c>
      <c r="AR1776" s="18"/>
      <c r="AS1776" s="18">
        <v>2156.3260000000009</v>
      </c>
      <c r="AT1776" s="18">
        <v>348.32600000000093</v>
      </c>
      <c r="AU1776" s="18">
        <v>581.32600000000093</v>
      </c>
      <c r="AV1776" s="26"/>
      <c r="AW1776" s="18"/>
      <c r="AX1776" s="18"/>
      <c r="AY1776" s="18"/>
      <c r="AZ1776" s="18"/>
    </row>
    <row r="1777" spans="43:52" x14ac:dyDescent="0.25">
      <c r="AQ1777" s="26">
        <v>117000</v>
      </c>
      <c r="AR1777" s="18"/>
      <c r="AS1777" s="18">
        <v>2120.8260000000009</v>
      </c>
      <c r="AT1777" s="18">
        <v>312.82600000000093</v>
      </c>
      <c r="AU1777" s="18">
        <v>545.82600000000093</v>
      </c>
      <c r="AV1777" s="26"/>
      <c r="AW1777" s="18"/>
      <c r="AX1777" s="18"/>
      <c r="AY1777" s="18"/>
      <c r="AZ1777" s="18"/>
    </row>
    <row r="1778" spans="43:52" x14ac:dyDescent="0.25">
      <c r="AQ1778" s="26">
        <v>117500</v>
      </c>
      <c r="AR1778" s="18"/>
      <c r="AS1778" s="18">
        <v>2085.3260000000009</v>
      </c>
      <c r="AT1778" s="18">
        <v>277.32600000000093</v>
      </c>
      <c r="AU1778" s="18">
        <v>510.32600000000093</v>
      </c>
      <c r="AV1778" s="26"/>
      <c r="AW1778" s="18"/>
      <c r="AX1778" s="18"/>
      <c r="AY1778" s="18"/>
      <c r="AZ1778" s="18"/>
    </row>
    <row r="1779" spans="43:52" x14ac:dyDescent="0.25">
      <c r="AQ1779" s="26">
        <v>118000</v>
      </c>
      <c r="AR1779" s="18"/>
      <c r="AS1779" s="18">
        <v>2049.8260000000009</v>
      </c>
      <c r="AT1779" s="18">
        <v>241.82600000000093</v>
      </c>
      <c r="AU1779" s="18">
        <v>474.82600000000093</v>
      </c>
      <c r="AV1779" s="26"/>
      <c r="AW1779" s="18"/>
      <c r="AX1779" s="18"/>
      <c r="AY1779" s="18"/>
      <c r="AZ1779" s="18"/>
    </row>
    <row r="1780" spans="43:52" x14ac:dyDescent="0.25">
      <c r="AQ1780" s="26">
        <v>118500</v>
      </c>
      <c r="AR1780" s="18"/>
      <c r="AS1780" s="18">
        <v>2014.3260000000009</v>
      </c>
      <c r="AT1780" s="18">
        <v>206.32600000000093</v>
      </c>
      <c r="AU1780" s="18">
        <v>439.32600000000093</v>
      </c>
      <c r="AV1780" s="26"/>
      <c r="AW1780" s="18"/>
      <c r="AX1780" s="18"/>
      <c r="AY1780" s="18"/>
      <c r="AZ1780" s="18"/>
    </row>
    <row r="1781" spans="43:52" x14ac:dyDescent="0.25">
      <c r="AQ1781" s="26">
        <v>119000</v>
      </c>
      <c r="AR1781" s="18"/>
      <c r="AS1781" s="18">
        <v>1978.8260000000009</v>
      </c>
      <c r="AT1781" s="18">
        <v>170.82600000000093</v>
      </c>
      <c r="AU1781" s="18">
        <v>403.82600000000093</v>
      </c>
      <c r="AV1781" s="26"/>
      <c r="AW1781" s="18"/>
      <c r="AX1781" s="18"/>
      <c r="AY1781" s="18"/>
      <c r="AZ1781" s="18"/>
    </row>
    <row r="1782" spans="43:52" x14ac:dyDescent="0.25">
      <c r="AQ1782" s="26">
        <v>119500</v>
      </c>
      <c r="AR1782" s="18"/>
      <c r="AS1782" s="18">
        <v>1943.3260000000009</v>
      </c>
      <c r="AT1782" s="18">
        <v>135.32600000000093</v>
      </c>
      <c r="AU1782" s="18">
        <v>368.32600000000093</v>
      </c>
      <c r="AV1782" s="26"/>
      <c r="AW1782" s="18"/>
      <c r="AX1782" s="18"/>
      <c r="AY1782" s="18"/>
      <c r="AZ1782" s="18"/>
    </row>
    <row r="1783" spans="43:52" x14ac:dyDescent="0.25">
      <c r="AQ1783" s="26">
        <v>120000</v>
      </c>
      <c r="AR1783" s="18"/>
      <c r="AS1783" s="18">
        <v>1907.8260000000009</v>
      </c>
      <c r="AT1783" s="18">
        <v>99.826000000000931</v>
      </c>
      <c r="AU1783" s="18">
        <v>332.82600000000093</v>
      </c>
      <c r="AV1783" s="26"/>
      <c r="AW1783" s="18"/>
      <c r="AX1783" s="18"/>
      <c r="AY1783" s="18"/>
      <c r="AZ1783" s="18"/>
    </row>
    <row r="1784" spans="43:52" x14ac:dyDescent="0.25">
      <c r="AQ1784" s="26">
        <v>120500</v>
      </c>
      <c r="AR1784" s="18"/>
      <c r="AS1784" s="18">
        <v>1872.3260000000009</v>
      </c>
      <c r="AT1784" s="18">
        <v>64.326000000000931</v>
      </c>
      <c r="AU1784" s="18">
        <v>297.32600000000093</v>
      </c>
      <c r="AV1784" s="26"/>
      <c r="AW1784" s="18"/>
      <c r="AX1784" s="18"/>
      <c r="AY1784" s="18"/>
      <c r="AZ1784" s="18"/>
    </row>
    <row r="1785" spans="43:52" x14ac:dyDescent="0.25">
      <c r="AQ1785" s="26">
        <v>121000</v>
      </c>
      <c r="AR1785" s="18"/>
      <c r="AS1785" s="18">
        <v>1836.8260000000009</v>
      </c>
      <c r="AT1785" s="18">
        <v>28.826000000000931</v>
      </c>
      <c r="AU1785" s="18">
        <v>261.82600000000093</v>
      </c>
      <c r="AV1785" s="26"/>
      <c r="AW1785" s="18"/>
      <c r="AX1785" s="18"/>
      <c r="AY1785" s="18"/>
      <c r="AZ1785" s="18"/>
    </row>
    <row r="1786" spans="43:52" x14ac:dyDescent="0.25">
      <c r="AQ1786" s="26">
        <v>121500</v>
      </c>
      <c r="AR1786" s="18"/>
      <c r="AS1786" s="18">
        <v>1801.3260000000009</v>
      </c>
      <c r="AT1786" s="18"/>
      <c r="AU1786" s="18">
        <v>226.32600000000093</v>
      </c>
      <c r="AV1786" s="26"/>
      <c r="AW1786" s="18"/>
      <c r="AX1786" s="18"/>
      <c r="AY1786" s="18"/>
      <c r="AZ1786" s="18"/>
    </row>
    <row r="1787" spans="43:52" x14ac:dyDescent="0.25">
      <c r="AQ1787" s="26">
        <v>122000</v>
      </c>
      <c r="AR1787" s="18"/>
      <c r="AS1787" s="18">
        <v>1765.8260000000009</v>
      </c>
      <c r="AT1787" s="18"/>
      <c r="AU1787" s="18">
        <v>190.82600000000093</v>
      </c>
      <c r="AV1787" s="26"/>
      <c r="AW1787" s="18"/>
      <c r="AX1787" s="18"/>
      <c r="AY1787" s="18"/>
      <c r="AZ1787" s="18"/>
    </row>
    <row r="1788" spans="43:52" x14ac:dyDescent="0.25">
      <c r="AQ1788" s="26">
        <v>122500</v>
      </c>
      <c r="AR1788" s="18"/>
      <c r="AS1788" s="18">
        <v>1730.3260000000009</v>
      </c>
      <c r="AT1788" s="18"/>
      <c r="AU1788" s="18">
        <v>155.32600000000093</v>
      </c>
      <c r="AV1788" s="26"/>
      <c r="AW1788" s="18"/>
      <c r="AX1788" s="18"/>
      <c r="AY1788" s="18"/>
      <c r="AZ1788" s="18"/>
    </row>
    <row r="1789" spans="43:52" x14ac:dyDescent="0.25">
      <c r="AQ1789" s="26">
        <v>123000</v>
      </c>
      <c r="AR1789" s="18"/>
      <c r="AS1789" s="18">
        <v>1694.8260000000009</v>
      </c>
      <c r="AT1789" s="18"/>
      <c r="AU1789" s="18">
        <v>119.82600000000093</v>
      </c>
      <c r="AV1789" s="26"/>
      <c r="AW1789" s="18"/>
      <c r="AX1789" s="18"/>
      <c r="AY1789" s="18"/>
      <c r="AZ1789" s="18"/>
    </row>
    <row r="1790" spans="43:52" x14ac:dyDescent="0.25">
      <c r="AQ1790" s="26">
        <v>123500</v>
      </c>
      <c r="AR1790" s="18"/>
      <c r="AS1790" s="18">
        <v>1659.3260000000009</v>
      </c>
      <c r="AT1790" s="18"/>
      <c r="AU1790" s="18">
        <v>84.326000000000931</v>
      </c>
      <c r="AV1790" s="26"/>
      <c r="AW1790" s="18"/>
      <c r="AX1790" s="18"/>
      <c r="AY1790" s="18"/>
      <c r="AZ1790" s="18"/>
    </row>
    <row r="1791" spans="43:52" x14ac:dyDescent="0.25">
      <c r="AQ1791" s="26">
        <v>124000</v>
      </c>
      <c r="AR1791" s="18"/>
      <c r="AS1791" s="18">
        <v>1623.8260000000009</v>
      </c>
      <c r="AT1791" s="18"/>
      <c r="AU1791" s="18">
        <v>48.826000000000931</v>
      </c>
      <c r="AV1791" s="26"/>
      <c r="AW1791" s="18"/>
      <c r="AX1791" s="18"/>
      <c r="AY1791" s="18"/>
      <c r="AZ1791" s="18"/>
    </row>
    <row r="1792" spans="43:52" x14ac:dyDescent="0.25">
      <c r="AQ1792" s="26">
        <v>124500</v>
      </c>
      <c r="AR1792" s="18"/>
      <c r="AS1792" s="18">
        <v>1588.3260000000009</v>
      </c>
      <c r="AT1792" s="18"/>
      <c r="AU1792" s="18"/>
      <c r="AV1792" s="26"/>
      <c r="AW1792" s="18"/>
      <c r="AX1792" s="18"/>
      <c r="AY1792" s="18"/>
      <c r="AZ1792" s="18"/>
    </row>
    <row r="1793" spans="43:52" x14ac:dyDescent="0.25">
      <c r="AQ1793" s="26">
        <v>125000</v>
      </c>
      <c r="AR1793" s="18"/>
      <c r="AS1793" s="18">
        <v>1552.8260000000009</v>
      </c>
      <c r="AT1793" s="18"/>
      <c r="AU1793" s="18"/>
      <c r="AV1793" s="26"/>
      <c r="AW1793" s="18"/>
      <c r="AX1793" s="18"/>
      <c r="AY1793" s="18"/>
      <c r="AZ1793" s="18"/>
    </row>
    <row r="1794" spans="43:52" x14ac:dyDescent="0.25">
      <c r="AQ1794" s="26">
        <v>125500</v>
      </c>
      <c r="AR1794" s="18"/>
      <c r="AS1794" s="18">
        <v>1517.3260000000009</v>
      </c>
      <c r="AT1794" s="18"/>
      <c r="AU1794" s="18"/>
      <c r="AV1794" s="26"/>
      <c r="AW1794" s="18"/>
      <c r="AX1794" s="18"/>
      <c r="AY1794" s="18"/>
      <c r="AZ1794" s="18"/>
    </row>
    <row r="1795" spans="43:52" x14ac:dyDescent="0.25">
      <c r="AQ1795" s="26">
        <v>126000</v>
      </c>
      <c r="AR1795" s="18"/>
      <c r="AS1795" s="18">
        <v>1481.8260000000009</v>
      </c>
      <c r="AT1795" s="18"/>
      <c r="AU1795" s="18"/>
      <c r="AV1795" s="26"/>
      <c r="AW1795" s="18"/>
      <c r="AX1795" s="18"/>
      <c r="AY1795" s="18"/>
      <c r="AZ1795" s="18"/>
    </row>
    <row r="1796" spans="43:52" x14ac:dyDescent="0.25">
      <c r="AQ1796" s="26">
        <v>126500</v>
      </c>
      <c r="AR1796" s="18"/>
      <c r="AS1796" s="18">
        <v>1446.3260000000009</v>
      </c>
      <c r="AT1796" s="18"/>
      <c r="AU1796" s="18"/>
      <c r="AV1796" s="26"/>
      <c r="AW1796" s="18"/>
      <c r="AX1796" s="18"/>
      <c r="AY1796" s="18"/>
      <c r="AZ1796" s="18"/>
    </row>
    <row r="1797" spans="43:52" x14ac:dyDescent="0.25">
      <c r="AQ1797" s="26">
        <v>127000</v>
      </c>
      <c r="AR1797" s="18"/>
      <c r="AS1797" s="18">
        <v>1410.8260000000009</v>
      </c>
      <c r="AT1797" s="18"/>
      <c r="AU1797" s="18"/>
      <c r="AV1797" s="26"/>
      <c r="AW1797" s="18"/>
      <c r="AX1797" s="18"/>
      <c r="AY1797" s="18"/>
      <c r="AZ1797" s="18"/>
    </row>
    <row r="1798" spans="43:52" x14ac:dyDescent="0.25">
      <c r="AQ1798" s="26">
        <v>127500</v>
      </c>
      <c r="AR1798" s="18"/>
      <c r="AS1798" s="18">
        <v>1375.3260000000009</v>
      </c>
      <c r="AT1798" s="18"/>
      <c r="AU1798" s="18"/>
      <c r="AV1798" s="26"/>
      <c r="AW1798" s="18"/>
      <c r="AX1798" s="18"/>
      <c r="AY1798" s="18"/>
      <c r="AZ1798" s="18"/>
    </row>
    <row r="1799" spans="43:52" x14ac:dyDescent="0.25">
      <c r="AQ1799" s="26">
        <v>128000</v>
      </c>
      <c r="AR1799" s="18"/>
      <c r="AS1799" s="18">
        <v>1339.8260000000009</v>
      </c>
      <c r="AT1799" s="18"/>
      <c r="AU1799" s="18"/>
      <c r="AV1799" s="26"/>
      <c r="AW1799" s="18"/>
      <c r="AX1799" s="18"/>
      <c r="AY1799" s="18"/>
      <c r="AZ1799" s="18"/>
    </row>
    <row r="1800" spans="43:52" x14ac:dyDescent="0.25">
      <c r="AQ1800" s="26">
        <v>128500</v>
      </c>
      <c r="AR1800" s="18"/>
      <c r="AS1800" s="18">
        <v>1304.3260000000009</v>
      </c>
      <c r="AT1800" s="18"/>
      <c r="AU1800" s="18"/>
      <c r="AV1800" s="26"/>
      <c r="AW1800" s="18"/>
      <c r="AX1800" s="18"/>
      <c r="AY1800" s="18"/>
      <c r="AZ1800" s="18"/>
    </row>
    <row r="1801" spans="43:52" x14ac:dyDescent="0.25">
      <c r="AQ1801" s="26">
        <v>129000</v>
      </c>
      <c r="AR1801" s="18"/>
      <c r="AS1801" s="18">
        <v>1268.8260000000009</v>
      </c>
      <c r="AT1801" s="18"/>
      <c r="AU1801" s="18"/>
      <c r="AV1801" s="26"/>
      <c r="AW1801" s="18"/>
      <c r="AX1801" s="18"/>
      <c r="AY1801" s="18"/>
      <c r="AZ1801" s="18"/>
    </row>
    <row r="1802" spans="43:52" x14ac:dyDescent="0.25">
      <c r="AQ1802" s="26">
        <v>129500</v>
      </c>
      <c r="AR1802" s="18"/>
      <c r="AS1802" s="18">
        <v>1233.3260000000009</v>
      </c>
      <c r="AT1802" s="18"/>
      <c r="AU1802" s="18"/>
      <c r="AV1802" s="26"/>
      <c r="AW1802" s="18"/>
      <c r="AX1802" s="18"/>
      <c r="AY1802" s="18"/>
      <c r="AZ1802" s="18"/>
    </row>
    <row r="1803" spans="43:52" x14ac:dyDescent="0.25">
      <c r="AQ1803" s="26">
        <v>130000</v>
      </c>
      <c r="AR1803" s="18"/>
      <c r="AS1803" s="18">
        <v>1197.8260000000009</v>
      </c>
      <c r="AT1803" s="18"/>
      <c r="AU1803" s="18"/>
      <c r="AV1803" s="26"/>
      <c r="AW1803" s="18"/>
      <c r="AX1803" s="18"/>
      <c r="AY1803" s="18"/>
      <c r="AZ1803" s="18"/>
    </row>
    <row r="1804" spans="43:52" x14ac:dyDescent="0.25">
      <c r="AQ1804" s="26">
        <v>130500</v>
      </c>
      <c r="AR1804" s="18"/>
      <c r="AS1804" s="18">
        <v>1162.3260000000009</v>
      </c>
      <c r="AT1804" s="18"/>
      <c r="AU1804" s="18"/>
      <c r="AV1804" s="26"/>
      <c r="AW1804" s="18"/>
      <c r="AX1804" s="18"/>
      <c r="AY1804" s="18"/>
      <c r="AZ1804" s="18"/>
    </row>
    <row r="1805" spans="43:52" x14ac:dyDescent="0.25">
      <c r="AQ1805" s="26">
        <v>131000</v>
      </c>
      <c r="AR1805" s="18"/>
      <c r="AS1805" s="18">
        <v>1126.8260000000009</v>
      </c>
      <c r="AT1805" s="18"/>
      <c r="AU1805" s="18"/>
      <c r="AV1805" s="26"/>
      <c r="AW1805" s="18"/>
      <c r="AX1805" s="18"/>
      <c r="AY1805" s="18"/>
      <c r="AZ1805" s="18"/>
    </row>
    <row r="1806" spans="43:52" x14ac:dyDescent="0.25">
      <c r="AQ1806" s="26">
        <v>131500</v>
      </c>
      <c r="AR1806" s="18"/>
      <c r="AS1806" s="18">
        <v>1091.3260000000009</v>
      </c>
      <c r="AT1806" s="18"/>
      <c r="AU1806" s="18"/>
      <c r="AV1806" s="26"/>
      <c r="AW1806" s="18"/>
      <c r="AX1806" s="18"/>
      <c r="AY1806" s="18"/>
      <c r="AZ1806" s="18"/>
    </row>
    <row r="1807" spans="43:52" x14ac:dyDescent="0.25">
      <c r="AQ1807" s="26">
        <v>132000</v>
      </c>
      <c r="AR1807" s="18"/>
      <c r="AS1807" s="18">
        <v>1055.8260000000009</v>
      </c>
      <c r="AT1807" s="18"/>
      <c r="AU1807" s="18"/>
      <c r="AV1807" s="26"/>
      <c r="AW1807" s="18"/>
      <c r="AX1807" s="18"/>
      <c r="AY1807" s="18"/>
      <c r="AZ1807" s="18"/>
    </row>
    <row r="1808" spans="43:52" x14ac:dyDescent="0.25">
      <c r="AQ1808" s="26">
        <v>132500</v>
      </c>
      <c r="AR1808" s="18"/>
      <c r="AS1808" s="18">
        <v>1020.3260000000009</v>
      </c>
      <c r="AT1808" s="18"/>
      <c r="AU1808" s="18"/>
      <c r="AV1808" s="26"/>
      <c r="AW1808" s="18"/>
      <c r="AX1808" s="18"/>
      <c r="AY1808" s="18"/>
      <c r="AZ1808" s="18"/>
    </row>
    <row r="1809" spans="43:52" x14ac:dyDescent="0.25">
      <c r="AQ1809" s="26">
        <v>133000</v>
      </c>
      <c r="AR1809" s="18"/>
      <c r="AS1809" s="18">
        <v>984.82600000000093</v>
      </c>
      <c r="AT1809" s="18"/>
      <c r="AU1809" s="18"/>
      <c r="AV1809" s="26"/>
      <c r="AW1809" s="18"/>
      <c r="AX1809" s="18"/>
      <c r="AY1809" s="18"/>
      <c r="AZ1809" s="18"/>
    </row>
    <row r="1810" spans="43:52" x14ac:dyDescent="0.25">
      <c r="AQ1810" s="26">
        <v>133500</v>
      </c>
      <c r="AR1810" s="18"/>
      <c r="AS1810" s="18">
        <v>949.32600000000093</v>
      </c>
      <c r="AT1810" s="18"/>
      <c r="AU1810" s="18"/>
      <c r="AV1810" s="26"/>
      <c r="AW1810" s="18"/>
      <c r="AX1810" s="18"/>
      <c r="AY1810" s="18"/>
      <c r="AZ1810" s="18"/>
    </row>
    <row r="1811" spans="43:52" x14ac:dyDescent="0.25">
      <c r="AQ1811" s="26">
        <v>134000</v>
      </c>
      <c r="AR1811" s="18"/>
      <c r="AS1811" s="18">
        <v>913.82600000000093</v>
      </c>
      <c r="AT1811" s="18"/>
      <c r="AU1811" s="18"/>
      <c r="AV1811" s="26"/>
      <c r="AW1811" s="18"/>
      <c r="AX1811" s="18"/>
      <c r="AY1811" s="18"/>
      <c r="AZ1811" s="18"/>
    </row>
    <row r="1812" spans="43:52" x14ac:dyDescent="0.25">
      <c r="AQ1812" s="26">
        <v>134500</v>
      </c>
      <c r="AR1812" s="18"/>
      <c r="AS1812" s="18">
        <v>878.32600000000093</v>
      </c>
      <c r="AT1812" s="18"/>
      <c r="AU1812" s="18"/>
      <c r="AV1812" s="26"/>
      <c r="AW1812" s="18"/>
      <c r="AX1812" s="18"/>
      <c r="AY1812" s="18"/>
      <c r="AZ1812" s="18"/>
    </row>
    <row r="1813" spans="43:52" x14ac:dyDescent="0.25">
      <c r="AQ1813" s="26">
        <v>135000</v>
      </c>
      <c r="AR1813" s="18"/>
      <c r="AS1813" s="18">
        <v>842.82600000000093</v>
      </c>
      <c r="AT1813" s="18"/>
      <c r="AU1813" s="18"/>
      <c r="AV1813" s="26"/>
      <c r="AW1813" s="18"/>
      <c r="AX1813" s="18"/>
      <c r="AY1813" s="18"/>
      <c r="AZ1813" s="18"/>
    </row>
    <row r="1814" spans="43:52" x14ac:dyDescent="0.25">
      <c r="AQ1814" s="26">
        <v>135500</v>
      </c>
      <c r="AR1814" s="18"/>
      <c r="AS1814" s="18">
        <v>807.32600000000093</v>
      </c>
      <c r="AT1814" s="18"/>
      <c r="AU1814" s="18"/>
      <c r="AV1814" s="26"/>
      <c r="AW1814" s="18"/>
      <c r="AX1814" s="18"/>
      <c r="AY1814" s="18"/>
      <c r="AZ1814" s="18"/>
    </row>
    <row r="1815" spans="43:52" x14ac:dyDescent="0.25">
      <c r="AQ1815" s="26">
        <v>136000</v>
      </c>
      <c r="AR1815" s="18"/>
      <c r="AS1815" s="18">
        <v>771.82600000000093</v>
      </c>
      <c r="AT1815" s="18"/>
      <c r="AU1815" s="18"/>
      <c r="AV1815" s="26"/>
      <c r="AW1815" s="18"/>
      <c r="AX1815" s="18"/>
      <c r="AY1815" s="18"/>
      <c r="AZ1815" s="18"/>
    </row>
    <row r="1816" spans="43:52" x14ac:dyDescent="0.25">
      <c r="AQ1816" s="26">
        <v>136500</v>
      </c>
      <c r="AR1816" s="18"/>
      <c r="AS1816" s="18">
        <v>736.32600000000093</v>
      </c>
      <c r="AT1816" s="18"/>
      <c r="AU1816" s="18"/>
      <c r="AV1816" s="26"/>
      <c r="AW1816" s="18"/>
      <c r="AX1816" s="18"/>
      <c r="AY1816" s="18"/>
      <c r="AZ1816" s="18"/>
    </row>
    <row r="1817" spans="43:52" x14ac:dyDescent="0.25">
      <c r="AQ1817" s="26">
        <v>137000</v>
      </c>
      <c r="AR1817" s="18"/>
      <c r="AS1817" s="18">
        <v>700.82600000000093</v>
      </c>
      <c r="AT1817" s="18"/>
      <c r="AU1817" s="18"/>
      <c r="AV1817" s="26"/>
      <c r="AW1817" s="18"/>
      <c r="AX1817" s="18"/>
      <c r="AY1817" s="18"/>
      <c r="AZ1817" s="18"/>
    </row>
    <row r="1818" spans="43:52" x14ac:dyDescent="0.25">
      <c r="AQ1818" s="26">
        <v>137500</v>
      </c>
      <c r="AR1818" s="18"/>
      <c r="AS1818" s="18">
        <v>665.32600000000093</v>
      </c>
      <c r="AT1818" s="18"/>
      <c r="AU1818" s="18"/>
      <c r="AV1818" s="26"/>
      <c r="AW1818" s="18"/>
      <c r="AX1818" s="18"/>
      <c r="AY1818" s="18"/>
      <c r="AZ1818" s="18"/>
    </row>
    <row r="1819" spans="43:52" x14ac:dyDescent="0.25">
      <c r="AQ1819" s="26">
        <v>138000</v>
      </c>
      <c r="AR1819" s="18"/>
      <c r="AS1819" s="18">
        <v>629.82600000000093</v>
      </c>
      <c r="AT1819" s="18"/>
      <c r="AU1819" s="18"/>
      <c r="AV1819" s="26"/>
      <c r="AW1819" s="18"/>
      <c r="AX1819" s="18"/>
      <c r="AY1819" s="18"/>
      <c r="AZ1819" s="18"/>
    </row>
    <row r="1820" spans="43:52" x14ac:dyDescent="0.25">
      <c r="AQ1820" s="26">
        <v>138500</v>
      </c>
      <c r="AR1820" s="18"/>
      <c r="AS1820" s="18">
        <v>594.32600000000093</v>
      </c>
      <c r="AT1820" s="18"/>
      <c r="AU1820" s="18"/>
      <c r="AV1820" s="26"/>
      <c r="AW1820" s="18"/>
      <c r="AX1820" s="18"/>
      <c r="AY1820" s="18"/>
      <c r="AZ1820" s="18"/>
    </row>
    <row r="1821" spans="43:52" x14ac:dyDescent="0.25">
      <c r="AQ1821" s="26">
        <v>139000</v>
      </c>
      <c r="AR1821" s="18"/>
      <c r="AS1821" s="18">
        <v>558.82600000000093</v>
      </c>
      <c r="AT1821" s="18"/>
      <c r="AU1821" s="18"/>
      <c r="AV1821" s="26"/>
      <c r="AW1821" s="18"/>
      <c r="AX1821" s="18"/>
      <c r="AY1821" s="18"/>
      <c r="AZ1821" s="18"/>
    </row>
    <row r="1822" spans="43:52" x14ac:dyDescent="0.25">
      <c r="AQ1822" s="26">
        <v>139500</v>
      </c>
      <c r="AR1822" s="18"/>
      <c r="AS1822" s="18">
        <v>523.32600000000093</v>
      </c>
      <c r="AT1822" s="18"/>
      <c r="AU1822" s="18"/>
      <c r="AV1822" s="26"/>
      <c r="AW1822" s="18"/>
      <c r="AX1822" s="18"/>
      <c r="AY1822" s="18"/>
      <c r="AZ1822" s="18"/>
    </row>
    <row r="1823" spans="43:52" x14ac:dyDescent="0.25">
      <c r="AQ1823" s="26">
        <v>140000</v>
      </c>
      <c r="AR1823" s="18"/>
      <c r="AS1823" s="18">
        <v>487.82600000000093</v>
      </c>
      <c r="AT1823" s="18"/>
      <c r="AU1823" s="18"/>
      <c r="AV1823" s="26"/>
      <c r="AW1823" s="18"/>
      <c r="AX1823" s="18"/>
      <c r="AY1823" s="18"/>
      <c r="AZ1823" s="18"/>
    </row>
    <row r="1824" spans="43:52" x14ac:dyDescent="0.25">
      <c r="AQ1824" s="26">
        <v>140500</v>
      </c>
      <c r="AR1824" s="18"/>
      <c r="AS1824" s="18">
        <v>452.32600000000093</v>
      </c>
      <c r="AT1824" s="18"/>
      <c r="AU1824" s="18"/>
      <c r="AV1824" s="26"/>
      <c r="AW1824" s="18"/>
      <c r="AX1824" s="18"/>
      <c r="AY1824" s="18"/>
      <c r="AZ1824" s="18"/>
    </row>
    <row r="1825" spans="43:52" x14ac:dyDescent="0.25">
      <c r="AQ1825" s="26">
        <v>141000</v>
      </c>
      <c r="AR1825" s="18"/>
      <c r="AS1825" s="18">
        <v>416.82600000000093</v>
      </c>
      <c r="AT1825" s="18"/>
      <c r="AU1825" s="18"/>
      <c r="AV1825" s="26"/>
      <c r="AW1825" s="18"/>
      <c r="AX1825" s="18"/>
      <c r="AY1825" s="18"/>
      <c r="AZ1825" s="18"/>
    </row>
    <row r="1826" spans="43:52" x14ac:dyDescent="0.25">
      <c r="AQ1826" s="26">
        <v>141500</v>
      </c>
      <c r="AR1826" s="18"/>
      <c r="AS1826" s="18">
        <v>381.32600000000093</v>
      </c>
      <c r="AT1826" s="18"/>
      <c r="AU1826" s="18"/>
      <c r="AV1826" s="26"/>
      <c r="AW1826" s="18"/>
      <c r="AX1826" s="18"/>
      <c r="AY1826" s="18"/>
      <c r="AZ1826" s="18"/>
    </row>
    <row r="1827" spans="43:52" x14ac:dyDescent="0.25">
      <c r="AQ1827" s="26">
        <v>142000</v>
      </c>
      <c r="AR1827" s="18"/>
      <c r="AS1827" s="18">
        <v>345.82600000000093</v>
      </c>
      <c r="AT1827" s="18"/>
      <c r="AU1827" s="18"/>
      <c r="AV1827" s="26"/>
      <c r="AW1827" s="18"/>
      <c r="AX1827" s="18"/>
      <c r="AY1827" s="18"/>
      <c r="AZ1827" s="18"/>
    </row>
    <row r="1828" spans="43:52" x14ac:dyDescent="0.25">
      <c r="AQ1828" s="26">
        <v>142500</v>
      </c>
      <c r="AR1828" s="18"/>
      <c r="AS1828" s="18">
        <v>310.32600000000093</v>
      </c>
      <c r="AT1828" s="18"/>
      <c r="AU1828" s="18"/>
      <c r="AV1828" s="26"/>
      <c r="AW1828" s="18"/>
      <c r="AX1828" s="18"/>
      <c r="AY1828" s="18"/>
      <c r="AZ1828" s="18"/>
    </row>
    <row r="1829" spans="43:52" x14ac:dyDescent="0.25">
      <c r="AQ1829" s="26">
        <v>143000</v>
      </c>
      <c r="AR1829" s="18"/>
      <c r="AS1829" s="18">
        <v>274.82600000000093</v>
      </c>
      <c r="AT1829" s="18"/>
      <c r="AU1829" s="18"/>
      <c r="AV1829" s="26"/>
      <c r="AW1829" s="18"/>
      <c r="AX1829" s="18"/>
      <c r="AY1829" s="18"/>
      <c r="AZ1829" s="18"/>
    </row>
    <row r="1830" spans="43:52" x14ac:dyDescent="0.25">
      <c r="AQ1830" s="26">
        <v>143500</v>
      </c>
      <c r="AR1830" s="18"/>
      <c r="AS1830" s="18">
        <v>239.32600000000093</v>
      </c>
      <c r="AT1830" s="18"/>
      <c r="AU1830" s="18"/>
      <c r="AV1830" s="26"/>
      <c r="AW1830" s="18"/>
      <c r="AX1830" s="18"/>
      <c r="AY1830" s="18"/>
      <c r="AZ1830" s="18"/>
    </row>
    <row r="1831" spans="43:52" x14ac:dyDescent="0.25">
      <c r="AQ1831" s="26">
        <v>144000</v>
      </c>
      <c r="AR1831" s="18"/>
      <c r="AS1831" s="18">
        <v>203.82600000000093</v>
      </c>
      <c r="AT1831" s="18"/>
      <c r="AU1831" s="18"/>
      <c r="AV1831" s="26"/>
      <c r="AW1831" s="18"/>
      <c r="AX1831" s="18"/>
      <c r="AY1831" s="18"/>
      <c r="AZ1831" s="18"/>
    </row>
    <row r="1832" spans="43:52" x14ac:dyDescent="0.25">
      <c r="AQ1832" s="26">
        <v>144500</v>
      </c>
      <c r="AR1832" s="18"/>
      <c r="AS1832" s="18">
        <v>168.32600000000093</v>
      </c>
      <c r="AT1832" s="18"/>
      <c r="AU1832" s="18"/>
      <c r="AV1832" s="26"/>
      <c r="AW1832" s="18"/>
      <c r="AX1832" s="18"/>
      <c r="AY1832" s="18"/>
      <c r="AZ1832" s="18"/>
    </row>
    <row r="1833" spans="43:52" x14ac:dyDescent="0.25">
      <c r="AQ1833" s="26">
        <v>145000</v>
      </c>
      <c r="AR1833" s="18"/>
      <c r="AS1833" s="18">
        <v>132.82600000000093</v>
      </c>
      <c r="AT1833" s="18"/>
      <c r="AU1833" s="18"/>
      <c r="AV1833" s="26"/>
      <c r="AW1833" s="18"/>
      <c r="AX1833" s="18"/>
      <c r="AY1833" s="18"/>
      <c r="AZ1833" s="18"/>
    </row>
    <row r="1834" spans="43:52" x14ac:dyDescent="0.25">
      <c r="AQ1834" s="26">
        <v>145500</v>
      </c>
      <c r="AR1834" s="18"/>
      <c r="AS1834" s="18">
        <v>97.326000000000931</v>
      </c>
      <c r="AT1834" s="18"/>
      <c r="AU1834" s="18"/>
      <c r="AV1834" s="26"/>
      <c r="AW1834" s="18"/>
      <c r="AX1834" s="18"/>
      <c r="AY1834" s="18"/>
      <c r="AZ1834" s="18"/>
    </row>
    <row r="1835" spans="43:52" x14ac:dyDescent="0.25">
      <c r="AQ1835" s="26">
        <v>146000</v>
      </c>
      <c r="AR1835" s="18"/>
      <c r="AS1835" s="18">
        <v>61.826000000000931</v>
      </c>
      <c r="AT1835" s="18"/>
      <c r="AU1835" s="18"/>
      <c r="AV1835" s="26"/>
      <c r="AW1835" s="18"/>
      <c r="AX1835" s="18"/>
      <c r="AY1835" s="18"/>
      <c r="AZ1835" s="18"/>
    </row>
    <row r="1836" spans="43:52" x14ac:dyDescent="0.25">
      <c r="AQ1836" s="26">
        <v>146500</v>
      </c>
      <c r="AR1836" s="18"/>
      <c r="AS1836" s="18">
        <v>26.326000000000931</v>
      </c>
      <c r="AT1836" s="18"/>
      <c r="AU1836" s="18"/>
      <c r="AV1836" s="26"/>
      <c r="AW1836" s="18"/>
      <c r="AX1836" s="18"/>
      <c r="AY1836" s="18"/>
      <c r="AZ1836" s="18"/>
    </row>
    <row r="1837" spans="43:52" x14ac:dyDescent="0.25">
      <c r="AZ1837" s="24" t="s">
        <v>165</v>
      </c>
    </row>
    <row r="1839" spans="43:52" x14ac:dyDescent="0.25">
      <c r="AQ1839" s="230" t="s">
        <v>938</v>
      </c>
      <c r="AR1839" s="231"/>
      <c r="AS1839" s="231"/>
      <c r="AT1839" s="231"/>
      <c r="AU1839" s="231"/>
      <c r="AV1839" s="231"/>
      <c r="AW1839" s="231"/>
      <c r="AX1839" s="231"/>
      <c r="AY1839" s="231"/>
      <c r="AZ1839" s="232"/>
    </row>
    <row r="1840" spans="43:52" x14ac:dyDescent="0.25">
      <c r="AQ1840" s="40" t="s">
        <v>245</v>
      </c>
      <c r="AR1840" s="40" t="s">
        <v>395</v>
      </c>
      <c r="AS1840" s="40" t="s">
        <v>396</v>
      </c>
      <c r="AT1840" s="40" t="s">
        <v>696</v>
      </c>
      <c r="AU1840" s="40" t="s">
        <v>697</v>
      </c>
      <c r="AV1840" s="40" t="s">
        <v>245</v>
      </c>
      <c r="AW1840" s="40" t="s">
        <v>397</v>
      </c>
      <c r="AX1840" s="40" t="s">
        <v>398</v>
      </c>
      <c r="AY1840" s="40" t="s">
        <v>698</v>
      </c>
      <c r="AZ1840" s="40" t="s">
        <v>755</v>
      </c>
    </row>
    <row r="1841" spans="43:52" x14ac:dyDescent="0.25">
      <c r="AQ1841" s="26">
        <v>29736</v>
      </c>
      <c r="AR1841" s="18">
        <v>5996</v>
      </c>
      <c r="AS1841" s="18">
        <v>8576</v>
      </c>
      <c r="AT1841" s="18">
        <v>6720</v>
      </c>
      <c r="AU1841" s="18">
        <v>6960</v>
      </c>
      <c r="AV1841" s="26">
        <v>39141</v>
      </c>
      <c r="AW1841" s="18">
        <v>2580</v>
      </c>
      <c r="AX1841" s="18">
        <v>5160</v>
      </c>
      <c r="AY1841" s="18">
        <v>3304</v>
      </c>
      <c r="AZ1841" s="18">
        <v>3544</v>
      </c>
    </row>
    <row r="1842" spans="43:52" x14ac:dyDescent="0.25">
      <c r="AQ1842" s="26">
        <v>30000</v>
      </c>
      <c r="AR1842" s="18">
        <v>5975.9359999999997</v>
      </c>
      <c r="AS1842" s="18">
        <v>8555.9359999999997</v>
      </c>
      <c r="AT1842" s="18">
        <v>6699.9359999999997</v>
      </c>
      <c r="AU1842" s="18">
        <v>6939.9359999999997</v>
      </c>
      <c r="AV1842" s="26">
        <v>39500</v>
      </c>
      <c r="AW1842" s="18">
        <v>2552.7159999999999</v>
      </c>
      <c r="AX1842" s="18">
        <v>5132.7160000000003</v>
      </c>
      <c r="AY1842" s="18">
        <v>3283.9360000000001</v>
      </c>
      <c r="AZ1842" s="18">
        <v>3523.9360000000001</v>
      </c>
    </row>
    <row r="1843" spans="43:52" x14ac:dyDescent="0.25">
      <c r="AQ1843" s="26">
        <v>30500</v>
      </c>
      <c r="AR1843" s="18">
        <v>5937.9359999999997</v>
      </c>
      <c r="AS1843" s="18">
        <v>8517.9359999999997</v>
      </c>
      <c r="AT1843" s="18">
        <v>6661.9359999999997</v>
      </c>
      <c r="AU1843" s="18">
        <v>6901.9359999999997</v>
      </c>
      <c r="AV1843" s="26">
        <v>40000</v>
      </c>
      <c r="AW1843" s="18">
        <v>2514.7159999999999</v>
      </c>
      <c r="AX1843" s="18">
        <v>5094.7160000000003</v>
      </c>
      <c r="AY1843" s="18">
        <v>3245.9360000000001</v>
      </c>
      <c r="AZ1843" s="18">
        <v>3485.9360000000001</v>
      </c>
    </row>
    <row r="1844" spans="43:52" x14ac:dyDescent="0.25">
      <c r="AQ1844" s="26">
        <v>31000</v>
      </c>
      <c r="AR1844" s="18">
        <v>5899.9359999999997</v>
      </c>
      <c r="AS1844" s="18">
        <v>8479.9359999999997</v>
      </c>
      <c r="AT1844" s="18">
        <v>6623.9359999999997</v>
      </c>
      <c r="AU1844" s="18">
        <v>6863.9359999999997</v>
      </c>
      <c r="AV1844" s="26">
        <v>40500</v>
      </c>
      <c r="AW1844" s="18">
        <v>2476.7159999999999</v>
      </c>
      <c r="AX1844" s="18">
        <v>5056.7160000000003</v>
      </c>
      <c r="AY1844" s="18">
        <v>3207.9360000000001</v>
      </c>
      <c r="AZ1844" s="18">
        <v>3447.9360000000001</v>
      </c>
    </row>
    <row r="1845" spans="43:52" x14ac:dyDescent="0.25">
      <c r="AQ1845" s="26">
        <v>31500</v>
      </c>
      <c r="AR1845" s="18">
        <v>5861.9359999999997</v>
      </c>
      <c r="AS1845" s="18">
        <v>8441.9359999999997</v>
      </c>
      <c r="AT1845" s="18">
        <v>6585.9359999999997</v>
      </c>
      <c r="AU1845" s="18">
        <v>6825.9359999999997</v>
      </c>
      <c r="AV1845" s="26">
        <v>41000</v>
      </c>
      <c r="AW1845" s="18">
        <v>2438.7159999999999</v>
      </c>
      <c r="AX1845" s="18">
        <v>5018.7160000000003</v>
      </c>
      <c r="AY1845" s="18">
        <v>3169.9360000000001</v>
      </c>
      <c r="AZ1845" s="18">
        <v>3409.9360000000001</v>
      </c>
    </row>
    <row r="1846" spans="43:52" x14ac:dyDescent="0.25">
      <c r="AQ1846" s="26">
        <v>32000</v>
      </c>
      <c r="AR1846" s="18">
        <v>5823.9359999999997</v>
      </c>
      <c r="AS1846" s="18">
        <v>8403.9359999999997</v>
      </c>
      <c r="AT1846" s="18">
        <v>6547.9359999999997</v>
      </c>
      <c r="AU1846" s="18">
        <v>6787.9359999999997</v>
      </c>
      <c r="AV1846" s="26">
        <v>41500</v>
      </c>
      <c r="AW1846" s="18">
        <v>2400.7159999999999</v>
      </c>
      <c r="AX1846" s="18">
        <v>4980.7160000000003</v>
      </c>
      <c r="AY1846" s="18">
        <v>3131.9360000000001</v>
      </c>
      <c r="AZ1846" s="18">
        <v>3371.9360000000001</v>
      </c>
    </row>
    <row r="1847" spans="43:52" x14ac:dyDescent="0.25">
      <c r="AQ1847" s="26">
        <v>32500</v>
      </c>
      <c r="AR1847" s="18">
        <v>5785.9359999999997</v>
      </c>
      <c r="AS1847" s="18">
        <v>8365.9359999999997</v>
      </c>
      <c r="AT1847" s="18">
        <v>6509.9359999999997</v>
      </c>
      <c r="AU1847" s="18">
        <v>6749.9359999999997</v>
      </c>
      <c r="AV1847" s="26">
        <v>42000</v>
      </c>
      <c r="AW1847" s="18">
        <v>2362.7159999999999</v>
      </c>
      <c r="AX1847" s="18">
        <v>4942.7160000000003</v>
      </c>
      <c r="AY1847" s="18">
        <v>3093.9360000000001</v>
      </c>
      <c r="AZ1847" s="18">
        <v>3333.9360000000001</v>
      </c>
    </row>
    <row r="1848" spans="43:52" x14ac:dyDescent="0.25">
      <c r="AQ1848" s="26">
        <v>33000</v>
      </c>
      <c r="AR1848" s="18">
        <v>5747.9359999999997</v>
      </c>
      <c r="AS1848" s="18">
        <v>8327.9359999999997</v>
      </c>
      <c r="AT1848" s="18">
        <v>6471.9359999999997</v>
      </c>
      <c r="AU1848" s="18">
        <v>6711.9359999999997</v>
      </c>
      <c r="AV1848" s="26">
        <v>42500</v>
      </c>
      <c r="AW1848" s="18">
        <v>2324.7159999999999</v>
      </c>
      <c r="AX1848" s="18">
        <v>4904.7160000000003</v>
      </c>
      <c r="AY1848" s="18">
        <v>3055.9360000000001</v>
      </c>
      <c r="AZ1848" s="18">
        <v>3295.9360000000001</v>
      </c>
    </row>
    <row r="1849" spans="43:52" x14ac:dyDescent="0.25">
      <c r="AQ1849" s="26">
        <v>33500</v>
      </c>
      <c r="AR1849" s="18">
        <v>5709.9359999999997</v>
      </c>
      <c r="AS1849" s="18">
        <v>8289.9359999999997</v>
      </c>
      <c r="AT1849" s="18">
        <v>6433.9359999999997</v>
      </c>
      <c r="AU1849" s="18">
        <v>6673.9359999999997</v>
      </c>
      <c r="AV1849" s="26">
        <v>43000</v>
      </c>
      <c r="AW1849" s="18">
        <v>2286.7159999999999</v>
      </c>
      <c r="AX1849" s="18">
        <v>4866.7160000000003</v>
      </c>
      <c r="AY1849" s="18">
        <v>3017.9360000000001</v>
      </c>
      <c r="AZ1849" s="18">
        <v>3257.9360000000001</v>
      </c>
    </row>
    <row r="1850" spans="43:52" x14ac:dyDescent="0.25">
      <c r="AQ1850" s="26">
        <v>34000</v>
      </c>
      <c r="AR1850" s="18">
        <v>5671.9359999999997</v>
      </c>
      <c r="AS1850" s="18">
        <v>8251.9359999999997</v>
      </c>
      <c r="AT1850" s="18">
        <v>6395.9359999999997</v>
      </c>
      <c r="AU1850" s="18">
        <v>6635.9359999999997</v>
      </c>
      <c r="AV1850" s="26">
        <v>43500</v>
      </c>
      <c r="AW1850" s="18">
        <v>2248.7159999999999</v>
      </c>
      <c r="AX1850" s="18">
        <v>4828.7160000000003</v>
      </c>
      <c r="AY1850" s="18">
        <v>2979.9360000000001</v>
      </c>
      <c r="AZ1850" s="18">
        <v>3219.9360000000001</v>
      </c>
    </row>
    <row r="1851" spans="43:52" x14ac:dyDescent="0.25">
      <c r="AQ1851" s="26">
        <v>34500</v>
      </c>
      <c r="AR1851" s="18">
        <v>5633.9359999999997</v>
      </c>
      <c r="AS1851" s="18">
        <v>8213.9359999999997</v>
      </c>
      <c r="AT1851" s="18">
        <v>6357.9359999999997</v>
      </c>
      <c r="AU1851" s="18">
        <v>6597.9359999999997</v>
      </c>
      <c r="AV1851" s="26">
        <v>44000</v>
      </c>
      <c r="AW1851" s="18">
        <v>2210.7159999999999</v>
      </c>
      <c r="AX1851" s="18">
        <v>4790.7160000000003</v>
      </c>
      <c r="AY1851" s="18">
        <v>2941.9360000000001</v>
      </c>
      <c r="AZ1851" s="18">
        <v>3181.9360000000001</v>
      </c>
    </row>
    <row r="1852" spans="43:52" x14ac:dyDescent="0.25">
      <c r="AQ1852" s="26">
        <v>35000</v>
      </c>
      <c r="AR1852" s="18">
        <v>5595.9359999999997</v>
      </c>
      <c r="AS1852" s="18">
        <v>8175.9359999999997</v>
      </c>
      <c r="AT1852" s="18">
        <v>6319.9359999999997</v>
      </c>
      <c r="AU1852" s="18">
        <v>6559.9359999999997</v>
      </c>
      <c r="AV1852" s="26">
        <v>44500</v>
      </c>
      <c r="AW1852" s="18">
        <v>2172.7159999999999</v>
      </c>
      <c r="AX1852" s="18">
        <v>4752.7160000000003</v>
      </c>
      <c r="AY1852" s="18">
        <v>2903.9360000000001</v>
      </c>
      <c r="AZ1852" s="18">
        <v>3143.9360000000001</v>
      </c>
    </row>
    <row r="1853" spans="43:52" x14ac:dyDescent="0.25">
      <c r="AQ1853" s="26">
        <v>35500</v>
      </c>
      <c r="AR1853" s="18">
        <v>5557.9359999999997</v>
      </c>
      <c r="AS1853" s="18">
        <v>8137.9359999999997</v>
      </c>
      <c r="AT1853" s="18">
        <v>6281.9359999999997</v>
      </c>
      <c r="AU1853" s="18">
        <v>6521.9359999999997</v>
      </c>
      <c r="AV1853" s="26">
        <v>45000</v>
      </c>
      <c r="AW1853" s="18">
        <v>2134.7159999999999</v>
      </c>
      <c r="AX1853" s="18">
        <v>4714.7160000000003</v>
      </c>
      <c r="AY1853" s="18">
        <v>2865.9360000000001</v>
      </c>
      <c r="AZ1853" s="18">
        <v>3105.9360000000001</v>
      </c>
    </row>
    <row r="1854" spans="43:52" x14ac:dyDescent="0.25">
      <c r="AQ1854" s="26">
        <v>36000</v>
      </c>
      <c r="AR1854" s="18">
        <v>5519.9359999999997</v>
      </c>
      <c r="AS1854" s="18">
        <v>8099.9359999999997</v>
      </c>
      <c r="AT1854" s="18">
        <v>6243.9359999999997</v>
      </c>
      <c r="AU1854" s="18">
        <v>6483.9359999999997</v>
      </c>
      <c r="AV1854" s="26">
        <v>45500</v>
      </c>
      <c r="AW1854" s="18">
        <v>2096.7159999999999</v>
      </c>
      <c r="AX1854" s="18">
        <v>4676.7160000000003</v>
      </c>
      <c r="AY1854" s="18">
        <v>2827.9360000000001</v>
      </c>
      <c r="AZ1854" s="18">
        <v>3067.9360000000001</v>
      </c>
    </row>
    <row r="1855" spans="43:52" x14ac:dyDescent="0.25">
      <c r="AQ1855" s="26">
        <v>36500</v>
      </c>
      <c r="AR1855" s="18">
        <v>5481.9359999999997</v>
      </c>
      <c r="AS1855" s="18">
        <v>8061.9359999999997</v>
      </c>
      <c r="AT1855" s="18">
        <v>6205.9359999999997</v>
      </c>
      <c r="AU1855" s="18">
        <v>6445.9359999999997</v>
      </c>
      <c r="AV1855" s="26">
        <v>46000</v>
      </c>
      <c r="AW1855" s="18">
        <v>2058.7159999999999</v>
      </c>
      <c r="AX1855" s="18">
        <v>4638.7160000000003</v>
      </c>
      <c r="AY1855" s="18">
        <v>2789.9360000000001</v>
      </c>
      <c r="AZ1855" s="18">
        <v>3029.9360000000001</v>
      </c>
    </row>
    <row r="1856" spans="43:52" x14ac:dyDescent="0.25">
      <c r="AQ1856" s="26">
        <v>37000</v>
      </c>
      <c r="AR1856" s="18">
        <v>5443.9359999999997</v>
      </c>
      <c r="AS1856" s="18">
        <v>8023.9359999999997</v>
      </c>
      <c r="AT1856" s="18">
        <v>6167.9359999999997</v>
      </c>
      <c r="AU1856" s="18">
        <v>6407.9359999999997</v>
      </c>
      <c r="AV1856" s="26">
        <v>46500</v>
      </c>
      <c r="AW1856" s="18">
        <v>2020.7159999999999</v>
      </c>
      <c r="AX1856" s="18">
        <v>4600.7160000000003</v>
      </c>
      <c r="AY1856" s="18">
        <v>2751.9360000000001</v>
      </c>
      <c r="AZ1856" s="18">
        <v>2991.9360000000001</v>
      </c>
    </row>
    <row r="1857" spans="43:52" x14ac:dyDescent="0.25">
      <c r="AQ1857" s="26">
        <v>37500</v>
      </c>
      <c r="AR1857" s="18">
        <v>5405.9359999999997</v>
      </c>
      <c r="AS1857" s="18">
        <v>7985.9359999999997</v>
      </c>
      <c r="AT1857" s="18">
        <v>6129.9359999999997</v>
      </c>
      <c r="AU1857" s="18">
        <v>6369.9359999999997</v>
      </c>
      <c r="AV1857" s="26">
        <v>47000</v>
      </c>
      <c r="AW1857" s="18">
        <v>1982.7159999999999</v>
      </c>
      <c r="AX1857" s="18">
        <v>4562.7160000000003</v>
      </c>
      <c r="AY1857" s="18">
        <v>2713.9360000000001</v>
      </c>
      <c r="AZ1857" s="18">
        <v>2953.9360000000001</v>
      </c>
    </row>
    <row r="1858" spans="43:52" x14ac:dyDescent="0.25">
      <c r="AQ1858" s="26">
        <v>38000</v>
      </c>
      <c r="AR1858" s="18">
        <v>5367.9359999999997</v>
      </c>
      <c r="AS1858" s="18">
        <v>7947.9359999999997</v>
      </c>
      <c r="AT1858" s="18">
        <v>6091.9359999999997</v>
      </c>
      <c r="AU1858" s="18">
        <v>6331.9359999999997</v>
      </c>
      <c r="AV1858" s="26">
        <v>47500</v>
      </c>
      <c r="AW1858" s="18">
        <v>1944.7159999999999</v>
      </c>
      <c r="AX1858" s="18">
        <v>4524.7160000000003</v>
      </c>
      <c r="AY1858" s="18">
        <v>2675.9360000000001</v>
      </c>
      <c r="AZ1858" s="18">
        <v>2915.9360000000001</v>
      </c>
    </row>
    <row r="1859" spans="43:52" x14ac:dyDescent="0.25">
      <c r="AQ1859" s="26">
        <v>38500</v>
      </c>
      <c r="AR1859" s="18">
        <v>5329.9359999999997</v>
      </c>
      <c r="AS1859" s="18">
        <v>7909.9359999999997</v>
      </c>
      <c r="AT1859" s="18">
        <v>6053.9359999999997</v>
      </c>
      <c r="AU1859" s="18">
        <v>6293.9359999999997</v>
      </c>
      <c r="AV1859" s="26">
        <v>48000</v>
      </c>
      <c r="AW1859" s="18">
        <v>1906.7159999999999</v>
      </c>
      <c r="AX1859" s="18">
        <v>4486.7160000000003</v>
      </c>
      <c r="AY1859" s="18">
        <v>2637.9360000000001</v>
      </c>
      <c r="AZ1859" s="18">
        <v>2877.9360000000001</v>
      </c>
    </row>
    <row r="1860" spans="43:52" x14ac:dyDescent="0.25">
      <c r="AQ1860" s="26">
        <v>39000</v>
      </c>
      <c r="AR1860" s="18">
        <v>5291.9359999999997</v>
      </c>
      <c r="AS1860" s="18">
        <v>7871.9359999999997</v>
      </c>
      <c r="AT1860" s="18">
        <v>6015.9359999999997</v>
      </c>
      <c r="AU1860" s="18">
        <v>6255.9359999999997</v>
      </c>
      <c r="AV1860" s="26">
        <v>48500</v>
      </c>
      <c r="AW1860" s="18">
        <v>1868.7159999999999</v>
      </c>
      <c r="AX1860" s="18">
        <v>4448.7160000000003</v>
      </c>
      <c r="AY1860" s="18">
        <v>2599.9360000000001</v>
      </c>
      <c r="AZ1860" s="18">
        <v>2839.9360000000001</v>
      </c>
    </row>
    <row r="1861" spans="43:52" x14ac:dyDescent="0.25">
      <c r="AQ1861" s="26">
        <v>39500</v>
      </c>
      <c r="AR1861" s="18">
        <v>5253.9359999999997</v>
      </c>
      <c r="AS1861" s="18">
        <v>7833.9359999999997</v>
      </c>
      <c r="AT1861" s="18">
        <v>5977.9359999999997</v>
      </c>
      <c r="AU1861" s="18">
        <v>6217.9359999999997</v>
      </c>
      <c r="AV1861" s="26">
        <v>49000</v>
      </c>
      <c r="AW1861" s="18">
        <v>1830.7159999999999</v>
      </c>
      <c r="AX1861" s="18">
        <v>4410.7160000000003</v>
      </c>
      <c r="AY1861" s="18">
        <v>2561.9360000000001</v>
      </c>
      <c r="AZ1861" s="18">
        <v>2801.9360000000001</v>
      </c>
    </row>
    <row r="1862" spans="43:52" x14ac:dyDescent="0.25">
      <c r="AQ1862" s="26">
        <v>40000</v>
      </c>
      <c r="AR1862" s="18">
        <v>5215.9359999999997</v>
      </c>
      <c r="AS1862" s="18">
        <v>7795.9359999999997</v>
      </c>
      <c r="AT1862" s="18">
        <v>5939.9359999999997</v>
      </c>
      <c r="AU1862" s="18">
        <v>6179.9359999999997</v>
      </c>
      <c r="AV1862" s="26">
        <v>49500</v>
      </c>
      <c r="AW1862" s="18">
        <v>1792.7159999999999</v>
      </c>
      <c r="AX1862" s="18">
        <v>4372.7160000000003</v>
      </c>
      <c r="AY1862" s="18">
        <v>2523.9360000000001</v>
      </c>
      <c r="AZ1862" s="18">
        <v>2763.9360000000001</v>
      </c>
    </row>
    <row r="1863" spans="43:52" x14ac:dyDescent="0.25">
      <c r="AQ1863" s="26">
        <v>40500</v>
      </c>
      <c r="AR1863" s="18">
        <v>5177.9359999999997</v>
      </c>
      <c r="AS1863" s="18">
        <v>7757.9359999999997</v>
      </c>
      <c r="AT1863" s="18">
        <v>5901.9359999999997</v>
      </c>
      <c r="AU1863" s="18">
        <v>6141.9359999999997</v>
      </c>
      <c r="AV1863" s="26">
        <v>50000</v>
      </c>
      <c r="AW1863" s="18">
        <v>1754.7159999999999</v>
      </c>
      <c r="AX1863" s="18">
        <v>4334.7160000000003</v>
      </c>
      <c r="AY1863" s="18">
        <v>2485.9360000000001</v>
      </c>
      <c r="AZ1863" s="18">
        <v>2725.9360000000001</v>
      </c>
    </row>
    <row r="1864" spans="43:52" x14ac:dyDescent="0.25">
      <c r="AQ1864" s="26">
        <v>41000</v>
      </c>
      <c r="AR1864" s="18">
        <v>5139.9359999999997</v>
      </c>
      <c r="AS1864" s="18">
        <v>7719.9359999999997</v>
      </c>
      <c r="AT1864" s="18">
        <v>5863.9359999999997</v>
      </c>
      <c r="AU1864" s="18">
        <v>6103.9359999999997</v>
      </c>
      <c r="AV1864" s="26">
        <v>50500</v>
      </c>
      <c r="AW1864" s="18">
        <v>1716.7159999999999</v>
      </c>
      <c r="AX1864" s="18">
        <v>4296.7160000000003</v>
      </c>
      <c r="AY1864" s="18">
        <v>2447.9360000000001</v>
      </c>
      <c r="AZ1864" s="18">
        <v>2687.9360000000001</v>
      </c>
    </row>
    <row r="1865" spans="43:52" x14ac:dyDescent="0.25">
      <c r="AQ1865" s="26">
        <v>41500</v>
      </c>
      <c r="AR1865" s="18">
        <v>5101.9359999999997</v>
      </c>
      <c r="AS1865" s="18">
        <v>7681.9359999999997</v>
      </c>
      <c r="AT1865" s="18">
        <v>5825.9359999999997</v>
      </c>
      <c r="AU1865" s="18">
        <v>6065.9359999999997</v>
      </c>
      <c r="AV1865" s="26">
        <v>51000</v>
      </c>
      <c r="AW1865" s="18">
        <v>1678.7159999999999</v>
      </c>
      <c r="AX1865" s="18">
        <v>4258.7160000000003</v>
      </c>
      <c r="AY1865" s="18">
        <v>2409.9360000000001</v>
      </c>
      <c r="AZ1865" s="18">
        <v>2649.9360000000001</v>
      </c>
    </row>
    <row r="1866" spans="43:52" x14ac:dyDescent="0.25">
      <c r="AQ1866" s="26">
        <v>42000</v>
      </c>
      <c r="AR1866" s="18">
        <v>5063.9359999999997</v>
      </c>
      <c r="AS1866" s="18">
        <v>7643.9359999999997</v>
      </c>
      <c r="AT1866" s="18">
        <v>5787.9359999999997</v>
      </c>
      <c r="AU1866" s="18">
        <v>6027.9359999999997</v>
      </c>
      <c r="AV1866" s="26">
        <v>51500</v>
      </c>
      <c r="AW1866" s="18">
        <v>1640.7159999999999</v>
      </c>
      <c r="AX1866" s="18">
        <v>4220.7160000000003</v>
      </c>
      <c r="AY1866" s="18">
        <v>2371.9360000000001</v>
      </c>
      <c r="AZ1866" s="18">
        <v>2611.9360000000001</v>
      </c>
    </row>
    <row r="1867" spans="43:52" x14ac:dyDescent="0.25">
      <c r="AQ1867" s="26">
        <v>42500</v>
      </c>
      <c r="AR1867" s="18">
        <v>5025.9359999999997</v>
      </c>
      <c r="AS1867" s="18">
        <v>7605.9359999999997</v>
      </c>
      <c r="AT1867" s="18">
        <v>5749.9359999999997</v>
      </c>
      <c r="AU1867" s="18">
        <v>5989.9359999999997</v>
      </c>
      <c r="AV1867" s="26">
        <v>52000</v>
      </c>
      <c r="AW1867" s="18">
        <v>1602.7159999999999</v>
      </c>
      <c r="AX1867" s="18">
        <v>4182.7160000000003</v>
      </c>
      <c r="AY1867" s="18">
        <v>2333.9360000000001</v>
      </c>
      <c r="AZ1867" s="18">
        <v>2573.9360000000001</v>
      </c>
    </row>
    <row r="1868" spans="43:52" x14ac:dyDescent="0.25">
      <c r="AQ1868" s="26">
        <v>43000</v>
      </c>
      <c r="AR1868" s="18">
        <v>4987.9359999999997</v>
      </c>
      <c r="AS1868" s="18">
        <v>7567.9359999999997</v>
      </c>
      <c r="AT1868" s="18">
        <v>5711.9359999999997</v>
      </c>
      <c r="AU1868" s="18">
        <v>5951.9359999999997</v>
      </c>
      <c r="AV1868" s="26">
        <v>52500</v>
      </c>
      <c r="AW1868" s="18">
        <v>1564.7159999999999</v>
      </c>
      <c r="AX1868" s="18">
        <v>4144.7160000000003</v>
      </c>
      <c r="AY1868" s="18">
        <v>2295.9360000000001</v>
      </c>
      <c r="AZ1868" s="18">
        <v>2535.9360000000001</v>
      </c>
    </row>
    <row r="1869" spans="43:52" x14ac:dyDescent="0.25">
      <c r="AQ1869" s="26">
        <v>43500</v>
      </c>
      <c r="AR1869" s="18">
        <v>4949.9359999999997</v>
      </c>
      <c r="AS1869" s="18">
        <v>7529.9359999999997</v>
      </c>
      <c r="AT1869" s="18">
        <v>5673.9359999999997</v>
      </c>
      <c r="AU1869" s="18">
        <v>5913.9359999999997</v>
      </c>
      <c r="AV1869" s="26">
        <v>53000</v>
      </c>
      <c r="AW1869" s="18">
        <v>1526.7160000000001</v>
      </c>
      <c r="AX1869" s="18">
        <v>4106.7160000000003</v>
      </c>
      <c r="AY1869" s="18">
        <v>2257.9359999999997</v>
      </c>
      <c r="AZ1869" s="18">
        <v>2497.9359999999997</v>
      </c>
    </row>
    <row r="1870" spans="43:52" x14ac:dyDescent="0.25">
      <c r="AQ1870" s="26">
        <v>44000</v>
      </c>
      <c r="AR1870" s="18">
        <v>4911.9359999999997</v>
      </c>
      <c r="AS1870" s="18">
        <v>7491.9359999999997</v>
      </c>
      <c r="AT1870" s="18">
        <v>5635.9359999999997</v>
      </c>
      <c r="AU1870" s="18">
        <v>5875.9359999999997</v>
      </c>
      <c r="AV1870" s="26">
        <v>53500</v>
      </c>
      <c r="AW1870" s="18">
        <v>1488.7160000000001</v>
      </c>
      <c r="AX1870" s="18">
        <v>4068.7160000000003</v>
      </c>
      <c r="AY1870" s="18">
        <v>2219.9359999999997</v>
      </c>
      <c r="AZ1870" s="18">
        <v>2459.9359999999997</v>
      </c>
    </row>
    <row r="1871" spans="43:52" x14ac:dyDescent="0.25">
      <c r="AQ1871" s="26">
        <v>44500</v>
      </c>
      <c r="AR1871" s="18">
        <v>4873.9359999999997</v>
      </c>
      <c r="AS1871" s="18">
        <v>7453.9359999999997</v>
      </c>
      <c r="AT1871" s="18">
        <v>5597.9359999999997</v>
      </c>
      <c r="AU1871" s="18">
        <v>5837.9359999999997</v>
      </c>
      <c r="AV1871" s="26">
        <v>54000</v>
      </c>
      <c r="AW1871" s="18">
        <v>1450.7160000000001</v>
      </c>
      <c r="AX1871" s="18">
        <v>4030.7160000000003</v>
      </c>
      <c r="AY1871" s="18">
        <v>2181.9359999999997</v>
      </c>
      <c r="AZ1871" s="18">
        <v>2421.9359999999997</v>
      </c>
    </row>
    <row r="1872" spans="43:52" x14ac:dyDescent="0.25">
      <c r="AQ1872" s="26">
        <v>45000</v>
      </c>
      <c r="AR1872" s="18">
        <v>4835.9359999999997</v>
      </c>
      <c r="AS1872" s="18">
        <v>7415.9359999999997</v>
      </c>
      <c r="AT1872" s="18">
        <v>5559.9359999999997</v>
      </c>
      <c r="AU1872" s="18">
        <v>5799.9359999999997</v>
      </c>
      <c r="AV1872" s="26">
        <v>54500</v>
      </c>
      <c r="AW1872" s="18">
        <v>1412.7160000000001</v>
      </c>
      <c r="AX1872" s="18">
        <v>3992.7160000000003</v>
      </c>
      <c r="AY1872" s="18">
        <v>2143.9359999999997</v>
      </c>
      <c r="AZ1872" s="18">
        <v>2383.9359999999997</v>
      </c>
    </row>
    <row r="1873" spans="43:52" x14ac:dyDescent="0.25">
      <c r="AQ1873" s="26">
        <v>45500</v>
      </c>
      <c r="AR1873" s="18">
        <v>4797.9359999999997</v>
      </c>
      <c r="AS1873" s="18">
        <v>7377.9359999999997</v>
      </c>
      <c r="AT1873" s="18">
        <v>5521.9359999999997</v>
      </c>
      <c r="AU1873" s="18">
        <v>5761.9359999999997</v>
      </c>
      <c r="AV1873" s="26">
        <v>55000</v>
      </c>
      <c r="AW1873" s="18">
        <v>1374.7160000000001</v>
      </c>
      <c r="AX1873" s="18">
        <v>3954.7160000000003</v>
      </c>
      <c r="AY1873" s="18">
        <v>2105.9359999999997</v>
      </c>
      <c r="AZ1873" s="18">
        <v>2345.9359999999997</v>
      </c>
    </row>
    <row r="1874" spans="43:52" x14ac:dyDescent="0.25">
      <c r="AQ1874" s="26">
        <v>46000</v>
      </c>
      <c r="AR1874" s="18">
        <v>4759.9359999999997</v>
      </c>
      <c r="AS1874" s="18">
        <v>7339.9359999999997</v>
      </c>
      <c r="AT1874" s="18">
        <v>5483.9359999999997</v>
      </c>
      <c r="AU1874" s="18">
        <v>5723.9359999999997</v>
      </c>
      <c r="AV1874" s="26">
        <v>55500</v>
      </c>
      <c r="AW1874" s="18">
        <v>1336.7160000000001</v>
      </c>
      <c r="AX1874" s="18">
        <v>3916.7160000000003</v>
      </c>
      <c r="AY1874" s="18">
        <v>2067.9359999999997</v>
      </c>
      <c r="AZ1874" s="18">
        <v>2307.9359999999997</v>
      </c>
    </row>
    <row r="1875" spans="43:52" x14ac:dyDescent="0.25">
      <c r="AQ1875" s="26">
        <v>46500</v>
      </c>
      <c r="AR1875" s="18">
        <v>4721.9359999999997</v>
      </c>
      <c r="AS1875" s="18">
        <v>7301.9359999999997</v>
      </c>
      <c r="AT1875" s="18">
        <v>5445.9359999999997</v>
      </c>
      <c r="AU1875" s="18">
        <v>5685.9359999999997</v>
      </c>
      <c r="AV1875" s="26">
        <v>56000</v>
      </c>
      <c r="AW1875" s="18">
        <v>1298.7160000000001</v>
      </c>
      <c r="AX1875" s="18">
        <v>3878.7160000000003</v>
      </c>
      <c r="AY1875" s="18">
        <v>2029.9359999999999</v>
      </c>
      <c r="AZ1875" s="18">
        <v>2269.9359999999997</v>
      </c>
    </row>
    <row r="1876" spans="43:52" x14ac:dyDescent="0.25">
      <c r="AQ1876" s="26">
        <v>47000</v>
      </c>
      <c r="AR1876" s="18">
        <v>4683.9359999999997</v>
      </c>
      <c r="AS1876" s="18">
        <v>7263.9359999999997</v>
      </c>
      <c r="AT1876" s="18">
        <v>5407.9359999999997</v>
      </c>
      <c r="AU1876" s="18">
        <v>5647.9359999999997</v>
      </c>
      <c r="AV1876" s="26">
        <v>56500</v>
      </c>
      <c r="AW1876" s="18">
        <v>1260.7160000000001</v>
      </c>
      <c r="AX1876" s="18">
        <v>3840.7160000000003</v>
      </c>
      <c r="AY1876" s="18">
        <v>1991.9359999999999</v>
      </c>
      <c r="AZ1876" s="18">
        <v>2231.9359999999997</v>
      </c>
    </row>
    <row r="1877" spans="43:52" x14ac:dyDescent="0.25">
      <c r="AQ1877" s="26">
        <v>47500</v>
      </c>
      <c r="AR1877" s="18">
        <v>4645.9359999999997</v>
      </c>
      <c r="AS1877" s="18">
        <v>7225.9359999999997</v>
      </c>
      <c r="AT1877" s="18">
        <v>5369.9359999999997</v>
      </c>
      <c r="AU1877" s="18">
        <v>5609.9359999999997</v>
      </c>
      <c r="AV1877" s="26">
        <v>57000</v>
      </c>
      <c r="AW1877" s="18">
        <v>1222.7160000000001</v>
      </c>
      <c r="AX1877" s="18">
        <v>3802.7160000000003</v>
      </c>
      <c r="AY1877" s="18">
        <v>1953.9359999999999</v>
      </c>
      <c r="AZ1877" s="18">
        <v>2193.9359999999997</v>
      </c>
    </row>
    <row r="1878" spans="43:52" x14ac:dyDescent="0.25">
      <c r="AQ1878" s="26">
        <v>48000</v>
      </c>
      <c r="AR1878" s="18">
        <v>4607.9359999999997</v>
      </c>
      <c r="AS1878" s="18">
        <v>7187.9359999999997</v>
      </c>
      <c r="AT1878" s="18">
        <v>5331.9359999999997</v>
      </c>
      <c r="AU1878" s="18">
        <v>5571.9359999999997</v>
      </c>
      <c r="AV1878" s="26">
        <v>57500</v>
      </c>
      <c r="AW1878" s="18">
        <v>1184.7160000000001</v>
      </c>
      <c r="AX1878" s="18">
        <v>3764.7160000000003</v>
      </c>
      <c r="AY1878" s="18">
        <v>1915.9359999999999</v>
      </c>
      <c r="AZ1878" s="18">
        <v>2155.9359999999997</v>
      </c>
    </row>
    <row r="1879" spans="43:52" x14ac:dyDescent="0.25">
      <c r="AQ1879" s="26">
        <v>48500</v>
      </c>
      <c r="AR1879" s="18">
        <v>4569.9359999999997</v>
      </c>
      <c r="AS1879" s="18">
        <v>7149.9359999999997</v>
      </c>
      <c r="AT1879" s="18">
        <v>5293.9359999999997</v>
      </c>
      <c r="AU1879" s="18">
        <v>5533.9359999999997</v>
      </c>
      <c r="AV1879" s="26">
        <v>58000</v>
      </c>
      <c r="AW1879" s="18">
        <v>1146.7160000000001</v>
      </c>
      <c r="AX1879" s="18">
        <v>3726.7160000000003</v>
      </c>
      <c r="AY1879" s="18">
        <v>1877.9360000000001</v>
      </c>
      <c r="AZ1879" s="18">
        <v>2117.9360000000001</v>
      </c>
    </row>
    <row r="1880" spans="43:52" x14ac:dyDescent="0.25">
      <c r="AQ1880" s="26">
        <v>49000</v>
      </c>
      <c r="AR1880" s="18">
        <v>4531.9359999999997</v>
      </c>
      <c r="AS1880" s="18">
        <v>7111.9359999999997</v>
      </c>
      <c r="AT1880" s="18">
        <v>5255.9359999999997</v>
      </c>
      <c r="AU1880" s="18">
        <v>5495.9359999999997</v>
      </c>
      <c r="AV1880" s="26">
        <v>58500</v>
      </c>
      <c r="AW1880" s="18">
        <v>1108.7160000000001</v>
      </c>
      <c r="AX1880" s="18">
        <v>3688.7160000000003</v>
      </c>
      <c r="AY1880" s="18">
        <v>1839.9360000000001</v>
      </c>
      <c r="AZ1880" s="18">
        <v>2079.9360000000001</v>
      </c>
    </row>
    <row r="1881" spans="43:52" x14ac:dyDescent="0.25">
      <c r="AQ1881" s="26">
        <v>49500</v>
      </c>
      <c r="AR1881" s="18">
        <v>4493.9359999999997</v>
      </c>
      <c r="AS1881" s="18">
        <v>7073.9359999999997</v>
      </c>
      <c r="AT1881" s="18">
        <v>5217.9359999999997</v>
      </c>
      <c r="AU1881" s="18">
        <v>5457.9359999999997</v>
      </c>
      <c r="AV1881" s="26">
        <v>59000</v>
      </c>
      <c r="AW1881" s="18">
        <v>1070.7160000000001</v>
      </c>
      <c r="AX1881" s="18">
        <v>3650.7160000000003</v>
      </c>
      <c r="AY1881" s="18">
        <v>1801.9360000000001</v>
      </c>
      <c r="AZ1881" s="18">
        <v>2041.9360000000001</v>
      </c>
    </row>
    <row r="1882" spans="43:52" x14ac:dyDescent="0.25">
      <c r="AQ1882" s="26">
        <v>50000</v>
      </c>
      <c r="AR1882" s="18">
        <v>4455.9359999999997</v>
      </c>
      <c r="AS1882" s="18">
        <v>7035.9359999999997</v>
      </c>
      <c r="AT1882" s="18">
        <v>5179.9359999999997</v>
      </c>
      <c r="AU1882" s="18">
        <v>5419.9359999999997</v>
      </c>
      <c r="AV1882" s="26">
        <v>59500</v>
      </c>
      <c r="AW1882" s="18">
        <v>1032.7160000000001</v>
      </c>
      <c r="AX1882" s="18">
        <v>3612.7160000000003</v>
      </c>
      <c r="AY1882" s="18">
        <v>1763.9360000000001</v>
      </c>
      <c r="AZ1882" s="18">
        <v>2003.9360000000001</v>
      </c>
    </row>
    <row r="1883" spans="43:52" x14ac:dyDescent="0.25">
      <c r="AQ1883" s="26">
        <v>50500</v>
      </c>
      <c r="AR1883" s="18">
        <v>4417.9359999999997</v>
      </c>
      <c r="AS1883" s="18">
        <v>6997.9359999999997</v>
      </c>
      <c r="AT1883" s="18">
        <v>5141.9359999999997</v>
      </c>
      <c r="AU1883" s="18">
        <v>5381.9359999999997</v>
      </c>
      <c r="AV1883" s="26">
        <v>60000</v>
      </c>
      <c r="AW1883" s="18">
        <v>994.71600000000012</v>
      </c>
      <c r="AX1883" s="18">
        <v>3574.7160000000003</v>
      </c>
      <c r="AY1883" s="18">
        <v>1725.9360000000001</v>
      </c>
      <c r="AZ1883" s="18">
        <v>1965.9360000000001</v>
      </c>
    </row>
    <row r="1884" spans="43:52" x14ac:dyDescent="0.25">
      <c r="AQ1884" s="26">
        <v>51000</v>
      </c>
      <c r="AR1884" s="18">
        <v>4379.9359999999997</v>
      </c>
      <c r="AS1884" s="18">
        <v>6959.9359999999997</v>
      </c>
      <c r="AT1884" s="18">
        <v>5103.9359999999997</v>
      </c>
      <c r="AU1884" s="18">
        <v>5343.9359999999997</v>
      </c>
      <c r="AV1884" s="26">
        <v>60500</v>
      </c>
      <c r="AW1884" s="18">
        <v>956.71600000000012</v>
      </c>
      <c r="AX1884" s="18">
        <v>3536.7160000000003</v>
      </c>
      <c r="AY1884" s="18">
        <v>1687.9360000000001</v>
      </c>
      <c r="AZ1884" s="18">
        <v>1927.9360000000001</v>
      </c>
    </row>
    <row r="1885" spans="43:52" x14ac:dyDescent="0.25">
      <c r="AQ1885" s="26">
        <v>51500</v>
      </c>
      <c r="AR1885" s="18">
        <v>4341.9359999999997</v>
      </c>
      <c r="AS1885" s="18">
        <v>6921.9359999999997</v>
      </c>
      <c r="AT1885" s="18">
        <v>5065.9359999999997</v>
      </c>
      <c r="AU1885" s="18">
        <v>5305.9359999999997</v>
      </c>
      <c r="AV1885" s="26">
        <v>61000</v>
      </c>
      <c r="AW1885" s="18">
        <v>918.71600000000012</v>
      </c>
      <c r="AX1885" s="18">
        <v>3498.7160000000003</v>
      </c>
      <c r="AY1885" s="18">
        <v>1649.9360000000001</v>
      </c>
      <c r="AZ1885" s="18">
        <v>1889.9360000000001</v>
      </c>
    </row>
    <row r="1886" spans="43:52" x14ac:dyDescent="0.25">
      <c r="AQ1886" s="26">
        <v>52000</v>
      </c>
      <c r="AR1886" s="18">
        <v>4303.9359999999997</v>
      </c>
      <c r="AS1886" s="18">
        <v>6883.9359999999997</v>
      </c>
      <c r="AT1886" s="18">
        <v>5027.9359999999997</v>
      </c>
      <c r="AU1886" s="18">
        <v>5267.9359999999997</v>
      </c>
      <c r="AV1886" s="26">
        <v>61500</v>
      </c>
      <c r="AW1886" s="18">
        <v>880.71600000000012</v>
      </c>
      <c r="AX1886" s="18">
        <v>3460.7160000000003</v>
      </c>
      <c r="AY1886" s="18">
        <v>1611.9360000000001</v>
      </c>
      <c r="AZ1886" s="18">
        <v>1851.9360000000001</v>
      </c>
    </row>
    <row r="1887" spans="43:52" x14ac:dyDescent="0.25">
      <c r="AQ1887" s="26">
        <v>52500</v>
      </c>
      <c r="AR1887" s="18">
        <v>4265.9359999999997</v>
      </c>
      <c r="AS1887" s="18">
        <v>6845.9359999999997</v>
      </c>
      <c r="AT1887" s="18">
        <v>4989.9359999999997</v>
      </c>
      <c r="AU1887" s="18">
        <v>5229.9359999999997</v>
      </c>
      <c r="AV1887" s="26">
        <v>62000</v>
      </c>
      <c r="AW1887" s="18">
        <v>842.71600000000012</v>
      </c>
      <c r="AX1887" s="18">
        <v>3422.7160000000003</v>
      </c>
      <c r="AY1887" s="18">
        <v>1573.9360000000001</v>
      </c>
      <c r="AZ1887" s="18">
        <v>1813.9360000000001</v>
      </c>
    </row>
    <row r="1888" spans="43:52" x14ac:dyDescent="0.25">
      <c r="AQ1888" s="26">
        <v>53000</v>
      </c>
      <c r="AR1888" s="18">
        <v>4227.9359999999997</v>
      </c>
      <c r="AS1888" s="18">
        <v>6807.9359999999997</v>
      </c>
      <c r="AT1888" s="18">
        <v>4951.9359999999997</v>
      </c>
      <c r="AU1888" s="18">
        <v>5191.9359999999997</v>
      </c>
      <c r="AV1888" s="26">
        <v>62500</v>
      </c>
      <c r="AW1888" s="18">
        <v>804.71600000000012</v>
      </c>
      <c r="AX1888" s="18">
        <v>3384.7160000000003</v>
      </c>
      <c r="AY1888" s="18">
        <v>1535.9360000000001</v>
      </c>
      <c r="AZ1888" s="18">
        <v>1775.9360000000001</v>
      </c>
    </row>
    <row r="1889" spans="43:52" x14ac:dyDescent="0.25">
      <c r="AQ1889" s="26">
        <v>53500</v>
      </c>
      <c r="AR1889" s="18">
        <v>4189.9359999999997</v>
      </c>
      <c r="AS1889" s="18">
        <v>6769.9359999999997</v>
      </c>
      <c r="AT1889" s="18">
        <v>4913.9359999999997</v>
      </c>
      <c r="AU1889" s="18">
        <v>5153.9359999999997</v>
      </c>
      <c r="AV1889" s="26">
        <v>63000</v>
      </c>
      <c r="AW1889" s="18">
        <v>766.71600000000012</v>
      </c>
      <c r="AX1889" s="18">
        <v>3346.7160000000003</v>
      </c>
      <c r="AY1889" s="18">
        <v>1497.9360000000001</v>
      </c>
      <c r="AZ1889" s="18">
        <v>1737.9360000000001</v>
      </c>
    </row>
    <row r="1890" spans="43:52" x14ac:dyDescent="0.25">
      <c r="AQ1890" s="26">
        <v>54000</v>
      </c>
      <c r="AR1890" s="18">
        <v>4151.9359999999997</v>
      </c>
      <c r="AS1890" s="18">
        <v>6731.9359999999997</v>
      </c>
      <c r="AT1890" s="18">
        <v>4875.9359999999997</v>
      </c>
      <c r="AU1890" s="18">
        <v>5115.9359999999997</v>
      </c>
      <c r="AV1890" s="26">
        <v>63500</v>
      </c>
      <c r="AW1890" s="18">
        <v>728.71600000000012</v>
      </c>
      <c r="AX1890" s="18">
        <v>3308.7160000000003</v>
      </c>
      <c r="AY1890" s="18">
        <v>1459.9360000000001</v>
      </c>
      <c r="AZ1890" s="18">
        <v>1699.9360000000001</v>
      </c>
    </row>
    <row r="1891" spans="43:52" x14ac:dyDescent="0.25">
      <c r="AQ1891" s="26">
        <v>54500</v>
      </c>
      <c r="AR1891" s="18">
        <v>4113.9359999999997</v>
      </c>
      <c r="AS1891" s="18">
        <v>6693.9359999999997</v>
      </c>
      <c r="AT1891" s="18">
        <v>4837.9359999999997</v>
      </c>
      <c r="AU1891" s="18">
        <v>5077.9359999999997</v>
      </c>
      <c r="AV1891" s="26">
        <v>64000</v>
      </c>
      <c r="AW1891" s="18">
        <v>690.71600000000012</v>
      </c>
      <c r="AX1891" s="18">
        <v>3270.7160000000003</v>
      </c>
      <c r="AY1891" s="18">
        <v>1421.9360000000001</v>
      </c>
      <c r="AZ1891" s="18">
        <v>1661.9360000000001</v>
      </c>
    </row>
    <row r="1892" spans="43:52" x14ac:dyDescent="0.25">
      <c r="AQ1892" s="26">
        <v>55000</v>
      </c>
      <c r="AR1892" s="18">
        <v>4075.9360000000001</v>
      </c>
      <c r="AS1892" s="18">
        <v>6655.9359999999997</v>
      </c>
      <c r="AT1892" s="18">
        <v>4799.9359999999997</v>
      </c>
      <c r="AU1892" s="18">
        <v>5039.9359999999997</v>
      </c>
      <c r="AV1892" s="26">
        <v>64500</v>
      </c>
      <c r="AW1892" s="18">
        <v>652.71600000000012</v>
      </c>
      <c r="AX1892" s="18">
        <v>3232.7160000000003</v>
      </c>
      <c r="AY1892" s="18">
        <v>1383.9360000000001</v>
      </c>
      <c r="AZ1892" s="18">
        <v>1623.9360000000001</v>
      </c>
    </row>
    <row r="1893" spans="43:52" x14ac:dyDescent="0.25">
      <c r="AQ1893" s="26">
        <v>55500</v>
      </c>
      <c r="AR1893" s="18">
        <v>4037.9360000000001</v>
      </c>
      <c r="AS1893" s="18">
        <v>6617.9359999999997</v>
      </c>
      <c r="AT1893" s="18">
        <v>4761.9359999999997</v>
      </c>
      <c r="AU1893" s="18">
        <v>5001.9359999999997</v>
      </c>
      <c r="AV1893" s="26">
        <v>65000</v>
      </c>
      <c r="AW1893" s="18">
        <v>614.71600000000012</v>
      </c>
      <c r="AX1893" s="18">
        <v>3194.7160000000003</v>
      </c>
      <c r="AY1893" s="18">
        <v>1345.9360000000001</v>
      </c>
      <c r="AZ1893" s="18">
        <v>1585.9360000000001</v>
      </c>
    </row>
    <row r="1894" spans="43:52" x14ac:dyDescent="0.25">
      <c r="AQ1894" s="26">
        <v>56000</v>
      </c>
      <c r="AR1894" s="18">
        <v>3999.9360000000001</v>
      </c>
      <c r="AS1894" s="18">
        <v>6579.9359999999997</v>
      </c>
      <c r="AT1894" s="18">
        <v>4723.9359999999997</v>
      </c>
      <c r="AU1894" s="18">
        <v>4963.9359999999997</v>
      </c>
      <c r="AV1894" s="26">
        <v>65500</v>
      </c>
      <c r="AW1894" s="18">
        <v>576.71600000000012</v>
      </c>
      <c r="AX1894" s="18">
        <v>3156.7160000000003</v>
      </c>
      <c r="AY1894" s="18">
        <v>1307.9360000000001</v>
      </c>
      <c r="AZ1894" s="18">
        <v>1547.9360000000001</v>
      </c>
    </row>
    <row r="1895" spans="43:52" x14ac:dyDescent="0.25">
      <c r="AQ1895" s="26">
        <v>56500</v>
      </c>
      <c r="AR1895" s="18">
        <v>3961.9360000000001</v>
      </c>
      <c r="AS1895" s="18">
        <v>6541.9359999999997</v>
      </c>
      <c r="AT1895" s="18">
        <v>4685.9359999999997</v>
      </c>
      <c r="AU1895" s="18">
        <v>4925.9359999999997</v>
      </c>
      <c r="AV1895" s="26">
        <v>66000</v>
      </c>
      <c r="AW1895" s="18">
        <v>538.71600000000012</v>
      </c>
      <c r="AX1895" s="18">
        <v>3118.7160000000003</v>
      </c>
      <c r="AY1895" s="18">
        <v>1269.9360000000001</v>
      </c>
      <c r="AZ1895" s="18">
        <v>1509.9360000000001</v>
      </c>
    </row>
    <row r="1896" spans="43:52" x14ac:dyDescent="0.25">
      <c r="AQ1896" s="26">
        <v>57000</v>
      </c>
      <c r="AR1896" s="18">
        <v>3923.9360000000001</v>
      </c>
      <c r="AS1896" s="18">
        <v>6503.9359999999997</v>
      </c>
      <c r="AT1896" s="18">
        <v>4647.9359999999997</v>
      </c>
      <c r="AU1896" s="18">
        <v>4887.9359999999997</v>
      </c>
      <c r="AV1896" s="26">
        <v>66500</v>
      </c>
      <c r="AW1896" s="18">
        <v>500.71599999999989</v>
      </c>
      <c r="AX1896" s="18">
        <v>3080.7159999999999</v>
      </c>
      <c r="AY1896" s="18">
        <v>1231.9360000000001</v>
      </c>
      <c r="AZ1896" s="18">
        <v>1471.9360000000001</v>
      </c>
    </row>
    <row r="1897" spans="43:52" x14ac:dyDescent="0.25">
      <c r="AQ1897" s="26">
        <v>57500</v>
      </c>
      <c r="AR1897" s="18">
        <v>3885.9360000000001</v>
      </c>
      <c r="AS1897" s="18">
        <v>6465.9359999999997</v>
      </c>
      <c r="AT1897" s="18">
        <v>4609.9359999999997</v>
      </c>
      <c r="AU1897" s="18">
        <v>4849.9359999999997</v>
      </c>
      <c r="AV1897" s="26">
        <v>67000</v>
      </c>
      <c r="AW1897" s="18">
        <v>462.71599999999989</v>
      </c>
      <c r="AX1897" s="18">
        <v>3042.7159999999999</v>
      </c>
      <c r="AY1897" s="18">
        <v>1193.9360000000001</v>
      </c>
      <c r="AZ1897" s="18">
        <v>1433.9360000000001</v>
      </c>
    </row>
    <row r="1898" spans="43:52" x14ac:dyDescent="0.25">
      <c r="AQ1898" s="26">
        <v>58000</v>
      </c>
      <c r="AR1898" s="18">
        <v>3847.9360000000001</v>
      </c>
      <c r="AS1898" s="18">
        <v>6427.9359999999997</v>
      </c>
      <c r="AT1898" s="18">
        <v>4571.9359999999997</v>
      </c>
      <c r="AU1898" s="18">
        <v>4811.9359999999997</v>
      </c>
      <c r="AV1898" s="26">
        <v>67500</v>
      </c>
      <c r="AW1898" s="18">
        <v>424.71599999999989</v>
      </c>
      <c r="AX1898" s="18">
        <v>3004.7159999999999</v>
      </c>
      <c r="AY1898" s="18">
        <v>1155.9360000000001</v>
      </c>
      <c r="AZ1898" s="18">
        <v>1395.9360000000001</v>
      </c>
    </row>
    <row r="1899" spans="43:52" x14ac:dyDescent="0.25">
      <c r="AQ1899" s="26">
        <v>58500</v>
      </c>
      <c r="AR1899" s="18">
        <v>3809.9360000000001</v>
      </c>
      <c r="AS1899" s="18">
        <v>6389.9359999999997</v>
      </c>
      <c r="AT1899" s="18">
        <v>4533.9359999999997</v>
      </c>
      <c r="AU1899" s="18">
        <v>4773.9359999999997</v>
      </c>
      <c r="AV1899" s="26">
        <v>68000</v>
      </c>
      <c r="AW1899" s="18">
        <v>386.71599999999989</v>
      </c>
      <c r="AX1899" s="18">
        <v>2966.7159999999999</v>
      </c>
      <c r="AY1899" s="18">
        <v>1117.9360000000001</v>
      </c>
      <c r="AZ1899" s="18">
        <v>1357.9360000000001</v>
      </c>
    </row>
    <row r="1900" spans="43:52" x14ac:dyDescent="0.25">
      <c r="AQ1900" s="26">
        <v>59000</v>
      </c>
      <c r="AR1900" s="18">
        <v>3771.9360000000001</v>
      </c>
      <c r="AS1900" s="18">
        <v>6351.9359999999997</v>
      </c>
      <c r="AT1900" s="18">
        <v>4495.9359999999997</v>
      </c>
      <c r="AU1900" s="18">
        <v>4735.9359999999997</v>
      </c>
      <c r="AV1900" s="26">
        <v>68500</v>
      </c>
      <c r="AW1900" s="18">
        <v>348.71599999999989</v>
      </c>
      <c r="AX1900" s="18">
        <v>2928.7159999999999</v>
      </c>
      <c r="AY1900" s="18">
        <v>1079.9360000000001</v>
      </c>
      <c r="AZ1900" s="18">
        <v>1319.9360000000001</v>
      </c>
    </row>
    <row r="1901" spans="43:52" x14ac:dyDescent="0.25">
      <c r="AQ1901" s="26">
        <v>59500</v>
      </c>
      <c r="AR1901" s="18">
        <v>3733.9360000000001</v>
      </c>
      <c r="AS1901" s="18">
        <v>6313.9359999999997</v>
      </c>
      <c r="AT1901" s="18">
        <v>4457.9359999999997</v>
      </c>
      <c r="AU1901" s="18">
        <v>4697.9359999999997</v>
      </c>
      <c r="AV1901" s="26">
        <v>69000</v>
      </c>
      <c r="AW1901" s="18">
        <v>310.71599999999989</v>
      </c>
      <c r="AX1901" s="18">
        <v>2890.7159999999999</v>
      </c>
      <c r="AY1901" s="18">
        <v>1041.9360000000001</v>
      </c>
      <c r="AZ1901" s="18">
        <v>1281.9360000000001</v>
      </c>
    </row>
    <row r="1902" spans="43:52" x14ac:dyDescent="0.25">
      <c r="AQ1902" s="26">
        <v>60000</v>
      </c>
      <c r="AR1902" s="18">
        <v>3695.9360000000001</v>
      </c>
      <c r="AS1902" s="18">
        <v>6275.9359999999997</v>
      </c>
      <c r="AT1902" s="18">
        <v>4419.9359999999997</v>
      </c>
      <c r="AU1902" s="18">
        <v>4659.9359999999997</v>
      </c>
      <c r="AV1902" s="26">
        <v>69500</v>
      </c>
      <c r="AW1902" s="18">
        <v>272.71599999999989</v>
      </c>
      <c r="AX1902" s="18">
        <v>2852.7159999999999</v>
      </c>
      <c r="AY1902" s="18">
        <v>1003.9360000000001</v>
      </c>
      <c r="AZ1902" s="18">
        <v>1243.9360000000001</v>
      </c>
    </row>
    <row r="1903" spans="43:52" x14ac:dyDescent="0.25">
      <c r="AQ1903" s="26">
        <v>60500</v>
      </c>
      <c r="AR1903" s="18">
        <v>3657.9360000000001</v>
      </c>
      <c r="AS1903" s="18">
        <v>6237.9359999999997</v>
      </c>
      <c r="AT1903" s="18">
        <v>4381.9359999999997</v>
      </c>
      <c r="AU1903" s="18">
        <v>4621.9359999999997</v>
      </c>
      <c r="AV1903" s="26">
        <v>70000</v>
      </c>
      <c r="AW1903" s="18">
        <v>234.71599999999989</v>
      </c>
      <c r="AX1903" s="18">
        <v>2814.7159999999999</v>
      </c>
      <c r="AY1903" s="18">
        <v>965.93600000000015</v>
      </c>
      <c r="AZ1903" s="18">
        <v>1205.9360000000001</v>
      </c>
    </row>
    <row r="1904" spans="43:52" x14ac:dyDescent="0.25">
      <c r="AQ1904" s="26">
        <v>61000</v>
      </c>
      <c r="AR1904" s="18">
        <v>3619.9360000000001</v>
      </c>
      <c r="AS1904" s="18">
        <v>6199.9359999999997</v>
      </c>
      <c r="AT1904" s="18">
        <v>4343.9359999999997</v>
      </c>
      <c r="AU1904" s="18">
        <v>4583.9359999999997</v>
      </c>
      <c r="AV1904" s="26">
        <v>70500</v>
      </c>
      <c r="AW1904" s="18">
        <v>196.71599999999989</v>
      </c>
      <c r="AX1904" s="18">
        <v>2776.7159999999999</v>
      </c>
      <c r="AY1904" s="18">
        <v>927.93600000000015</v>
      </c>
      <c r="AZ1904" s="18">
        <v>1167.9360000000001</v>
      </c>
    </row>
    <row r="1905" spans="43:52" x14ac:dyDescent="0.25">
      <c r="AQ1905" s="26">
        <v>61500</v>
      </c>
      <c r="AR1905" s="18">
        <v>3581.9360000000001</v>
      </c>
      <c r="AS1905" s="18">
        <v>6161.9359999999997</v>
      </c>
      <c r="AT1905" s="18">
        <v>4305.9359999999997</v>
      </c>
      <c r="AU1905" s="18">
        <v>4545.9359999999997</v>
      </c>
      <c r="AV1905" s="26">
        <v>71000</v>
      </c>
      <c r="AW1905" s="18">
        <v>158.71599999999989</v>
      </c>
      <c r="AX1905" s="18">
        <v>2738.7159999999999</v>
      </c>
      <c r="AY1905" s="18">
        <v>889.93600000000015</v>
      </c>
      <c r="AZ1905" s="18">
        <v>1129.9360000000001</v>
      </c>
    </row>
    <row r="1906" spans="43:52" x14ac:dyDescent="0.25">
      <c r="AQ1906" s="26">
        <v>62000</v>
      </c>
      <c r="AR1906" s="18">
        <v>3543.9360000000001</v>
      </c>
      <c r="AS1906" s="18">
        <v>6123.9359999999997</v>
      </c>
      <c r="AT1906" s="18">
        <v>4267.9359999999997</v>
      </c>
      <c r="AU1906" s="18">
        <v>4507.9359999999997</v>
      </c>
      <c r="AV1906" s="26">
        <v>71500</v>
      </c>
      <c r="AW1906" s="18">
        <v>120.71599999999989</v>
      </c>
      <c r="AX1906" s="18">
        <v>2700.7159999999999</v>
      </c>
      <c r="AY1906" s="18">
        <v>851.93600000000015</v>
      </c>
      <c r="AZ1906" s="18">
        <v>1091.9360000000001</v>
      </c>
    </row>
    <row r="1907" spans="43:52" x14ac:dyDescent="0.25">
      <c r="AQ1907" s="26">
        <v>62500</v>
      </c>
      <c r="AR1907" s="18">
        <v>3505.9360000000001</v>
      </c>
      <c r="AS1907" s="18">
        <v>6085.9359999999997</v>
      </c>
      <c r="AT1907" s="18">
        <v>4229.9359999999997</v>
      </c>
      <c r="AU1907" s="18">
        <v>4469.9359999999997</v>
      </c>
      <c r="AV1907" s="26">
        <v>72000</v>
      </c>
      <c r="AW1907" s="18">
        <v>82.715999999999894</v>
      </c>
      <c r="AX1907" s="18">
        <v>2662.7159999999999</v>
      </c>
      <c r="AY1907" s="18">
        <v>813.93600000000015</v>
      </c>
      <c r="AZ1907" s="18">
        <v>1053.9360000000001</v>
      </c>
    </row>
    <row r="1908" spans="43:52" x14ac:dyDescent="0.25">
      <c r="AQ1908" s="26">
        <v>63000</v>
      </c>
      <c r="AR1908" s="18">
        <v>3467.9360000000001</v>
      </c>
      <c r="AS1908" s="18">
        <v>6047.9359999999997</v>
      </c>
      <c r="AT1908" s="18">
        <v>4191.9359999999997</v>
      </c>
      <c r="AU1908" s="18">
        <v>4431.9359999999997</v>
      </c>
      <c r="AV1908" s="26">
        <v>72500</v>
      </c>
      <c r="AW1908" s="18">
        <v>44.715999999999894</v>
      </c>
      <c r="AX1908" s="18">
        <v>2624.7159999999999</v>
      </c>
      <c r="AY1908" s="18">
        <v>775.93600000000015</v>
      </c>
      <c r="AZ1908" s="18">
        <v>1015.9360000000001</v>
      </c>
    </row>
    <row r="1909" spans="43:52" x14ac:dyDescent="0.25">
      <c r="AQ1909" s="26">
        <v>63500</v>
      </c>
      <c r="AR1909" s="18">
        <v>3429.9360000000001</v>
      </c>
      <c r="AS1909" s="18">
        <v>6009.9359999999997</v>
      </c>
      <c r="AT1909" s="18">
        <v>4153.9359999999997</v>
      </c>
      <c r="AU1909" s="18">
        <v>4393.9359999999997</v>
      </c>
      <c r="AV1909" s="26">
        <v>73000</v>
      </c>
      <c r="AW1909" s="18"/>
      <c r="AX1909" s="18">
        <v>2586.7159999999999</v>
      </c>
      <c r="AY1909" s="18">
        <v>737.93600000000015</v>
      </c>
      <c r="AZ1909" s="18">
        <v>977.93600000000015</v>
      </c>
    </row>
    <row r="1910" spans="43:52" x14ac:dyDescent="0.25">
      <c r="AQ1910" s="26">
        <v>64000</v>
      </c>
      <c r="AR1910" s="18">
        <v>3391.9360000000001</v>
      </c>
      <c r="AS1910" s="18">
        <v>5971.9359999999997</v>
      </c>
      <c r="AT1910" s="18">
        <v>4115.9359999999997</v>
      </c>
      <c r="AU1910" s="18">
        <v>4355.9359999999997</v>
      </c>
      <c r="AV1910" s="26">
        <v>73500</v>
      </c>
      <c r="AW1910" s="18"/>
      <c r="AX1910" s="18">
        <v>2548.7159999999999</v>
      </c>
      <c r="AY1910" s="18">
        <v>699.93600000000015</v>
      </c>
      <c r="AZ1910" s="18">
        <v>939.93600000000015</v>
      </c>
    </row>
    <row r="1911" spans="43:52" x14ac:dyDescent="0.25">
      <c r="AQ1911" s="26">
        <v>64500</v>
      </c>
      <c r="AR1911" s="18">
        <v>3353.9360000000001</v>
      </c>
      <c r="AS1911" s="18">
        <v>5933.9359999999997</v>
      </c>
      <c r="AT1911" s="18">
        <v>4077.9360000000001</v>
      </c>
      <c r="AU1911" s="18">
        <v>4317.9359999999997</v>
      </c>
      <c r="AV1911" s="26">
        <v>74000</v>
      </c>
      <c r="AW1911" s="18"/>
      <c r="AX1911" s="18">
        <v>2510.7159999999999</v>
      </c>
      <c r="AY1911" s="18">
        <v>661.93600000000015</v>
      </c>
      <c r="AZ1911" s="18">
        <v>901.93600000000015</v>
      </c>
    </row>
    <row r="1912" spans="43:52" x14ac:dyDescent="0.25">
      <c r="AQ1912" s="26">
        <v>65000</v>
      </c>
      <c r="AR1912" s="18">
        <v>3315.9360000000001</v>
      </c>
      <c r="AS1912" s="18">
        <v>5895.9359999999997</v>
      </c>
      <c r="AT1912" s="18">
        <v>4039.9360000000001</v>
      </c>
      <c r="AU1912" s="18">
        <v>4279.9359999999997</v>
      </c>
      <c r="AV1912" s="26">
        <v>74500</v>
      </c>
      <c r="AW1912" s="18"/>
      <c r="AX1912" s="18">
        <v>2472.7159999999999</v>
      </c>
      <c r="AY1912" s="18">
        <v>623.93600000000015</v>
      </c>
      <c r="AZ1912" s="18">
        <v>863.93600000000015</v>
      </c>
    </row>
    <row r="1913" spans="43:52" x14ac:dyDescent="0.25">
      <c r="AQ1913" s="26">
        <v>65500</v>
      </c>
      <c r="AR1913" s="18">
        <v>3277.9360000000001</v>
      </c>
      <c r="AS1913" s="18">
        <v>5857.9359999999997</v>
      </c>
      <c r="AT1913" s="18">
        <v>4001.9360000000001</v>
      </c>
      <c r="AU1913" s="18">
        <v>4241.9359999999997</v>
      </c>
      <c r="AV1913" s="26">
        <v>75000</v>
      </c>
      <c r="AW1913" s="18"/>
      <c r="AX1913" s="18">
        <v>2434.7159999999999</v>
      </c>
      <c r="AY1913" s="18">
        <v>585.93600000000015</v>
      </c>
      <c r="AZ1913" s="18">
        <v>825.93600000000015</v>
      </c>
    </row>
    <row r="1914" spans="43:52" x14ac:dyDescent="0.25">
      <c r="AQ1914" s="26">
        <v>66000</v>
      </c>
      <c r="AR1914" s="18">
        <v>3239.9360000000001</v>
      </c>
      <c r="AS1914" s="18">
        <v>5819.9359999999997</v>
      </c>
      <c r="AT1914" s="18">
        <v>3963.9360000000001</v>
      </c>
      <c r="AU1914" s="18">
        <v>4203.9359999999997</v>
      </c>
      <c r="AV1914" s="26">
        <v>75500</v>
      </c>
      <c r="AW1914" s="18"/>
      <c r="AX1914" s="18">
        <v>2396.7159999999999</v>
      </c>
      <c r="AY1914" s="18">
        <v>547.93600000000015</v>
      </c>
      <c r="AZ1914" s="18">
        <v>787.93600000000015</v>
      </c>
    </row>
    <row r="1915" spans="43:52" x14ac:dyDescent="0.25">
      <c r="AQ1915" s="26">
        <v>66500</v>
      </c>
      <c r="AR1915" s="18">
        <v>3201.9360000000001</v>
      </c>
      <c r="AS1915" s="18">
        <v>5781.9359999999997</v>
      </c>
      <c r="AT1915" s="18">
        <v>3925.9360000000001</v>
      </c>
      <c r="AU1915" s="18">
        <v>4165.9359999999997</v>
      </c>
      <c r="AV1915" s="26">
        <v>76000</v>
      </c>
      <c r="AW1915" s="18"/>
      <c r="AX1915" s="18">
        <v>2358.7159999999999</v>
      </c>
      <c r="AY1915" s="18">
        <v>509.93600000000015</v>
      </c>
      <c r="AZ1915" s="18">
        <v>749.93600000000015</v>
      </c>
    </row>
    <row r="1916" spans="43:52" x14ac:dyDescent="0.25">
      <c r="AQ1916" s="26">
        <v>67000</v>
      </c>
      <c r="AR1916" s="18">
        <v>3163.9360000000001</v>
      </c>
      <c r="AS1916" s="18">
        <v>5743.9359999999997</v>
      </c>
      <c r="AT1916" s="18">
        <v>3887.9360000000001</v>
      </c>
      <c r="AU1916" s="18">
        <v>4127.9359999999997</v>
      </c>
      <c r="AV1916" s="26">
        <v>76500</v>
      </c>
      <c r="AW1916" s="18"/>
      <c r="AX1916" s="18">
        <v>2320.7159999999999</v>
      </c>
      <c r="AY1916" s="18">
        <v>471.93600000000015</v>
      </c>
      <c r="AZ1916" s="18">
        <v>711.93600000000015</v>
      </c>
    </row>
    <row r="1917" spans="43:52" x14ac:dyDescent="0.25">
      <c r="AQ1917" s="26">
        <v>67500</v>
      </c>
      <c r="AR1917" s="18">
        <v>3125.9360000000001</v>
      </c>
      <c r="AS1917" s="18">
        <v>5705.9359999999997</v>
      </c>
      <c r="AT1917" s="18">
        <v>3849.9360000000001</v>
      </c>
      <c r="AU1917" s="18">
        <v>4089.9360000000001</v>
      </c>
      <c r="AV1917" s="26">
        <v>77000</v>
      </c>
      <c r="AW1917" s="18"/>
      <c r="AX1917" s="18">
        <v>2282.7159999999999</v>
      </c>
      <c r="AY1917" s="18">
        <v>433.93600000000015</v>
      </c>
      <c r="AZ1917" s="18">
        <v>673.93600000000015</v>
      </c>
    </row>
    <row r="1918" spans="43:52" x14ac:dyDescent="0.25">
      <c r="AQ1918" s="26">
        <v>68000</v>
      </c>
      <c r="AR1918" s="18">
        <v>3087.9360000000001</v>
      </c>
      <c r="AS1918" s="18">
        <v>5667.9359999999997</v>
      </c>
      <c r="AT1918" s="18">
        <v>3811.9360000000001</v>
      </c>
      <c r="AU1918" s="18">
        <v>4051.9360000000001</v>
      </c>
      <c r="AV1918" s="26">
        <v>77500</v>
      </c>
      <c r="AW1918" s="18"/>
      <c r="AX1918" s="18">
        <v>2244.7159999999999</v>
      </c>
      <c r="AY1918" s="18">
        <v>395.93600000000015</v>
      </c>
      <c r="AZ1918" s="18">
        <v>635.93600000000015</v>
      </c>
    </row>
    <row r="1919" spans="43:52" x14ac:dyDescent="0.25">
      <c r="AQ1919" s="26">
        <v>68500</v>
      </c>
      <c r="AR1919" s="18">
        <v>3049.9360000000001</v>
      </c>
      <c r="AS1919" s="18">
        <v>5629.9359999999997</v>
      </c>
      <c r="AT1919" s="18">
        <v>3773.9360000000001</v>
      </c>
      <c r="AU1919" s="18">
        <v>4013.9360000000001</v>
      </c>
      <c r="AV1919" s="26">
        <v>78000</v>
      </c>
      <c r="AW1919" s="18"/>
      <c r="AX1919" s="18">
        <v>2206.7159999999999</v>
      </c>
      <c r="AY1919" s="18">
        <v>357.93600000000015</v>
      </c>
      <c r="AZ1919" s="18">
        <v>597.93600000000015</v>
      </c>
    </row>
    <row r="1920" spans="43:52" x14ac:dyDescent="0.25">
      <c r="AQ1920" s="26">
        <v>69000</v>
      </c>
      <c r="AR1920" s="18">
        <v>3011.9360000000001</v>
      </c>
      <c r="AS1920" s="18">
        <v>5591.9359999999997</v>
      </c>
      <c r="AT1920" s="18">
        <v>3735.9360000000001</v>
      </c>
      <c r="AU1920" s="18">
        <v>3975.9360000000001</v>
      </c>
      <c r="AV1920" s="26">
        <v>78500</v>
      </c>
      <c r="AW1920" s="18"/>
      <c r="AX1920" s="18">
        <v>2168.7159999999999</v>
      </c>
      <c r="AY1920" s="18">
        <v>319.93600000000015</v>
      </c>
      <c r="AZ1920" s="18">
        <v>559.93600000000015</v>
      </c>
    </row>
    <row r="1921" spans="43:52" x14ac:dyDescent="0.25">
      <c r="AQ1921" s="26">
        <v>69500</v>
      </c>
      <c r="AR1921" s="18">
        <v>2973.9360000000001</v>
      </c>
      <c r="AS1921" s="18">
        <v>5553.9359999999997</v>
      </c>
      <c r="AT1921" s="18">
        <v>3697.9360000000001</v>
      </c>
      <c r="AU1921" s="18">
        <v>3937.9360000000001</v>
      </c>
      <c r="AV1921" s="26">
        <v>79000</v>
      </c>
      <c r="AW1921" s="18"/>
      <c r="AX1921" s="18">
        <v>2130.7159999999999</v>
      </c>
      <c r="AY1921" s="18">
        <v>281.93600000000015</v>
      </c>
      <c r="AZ1921" s="18">
        <v>521.93600000000015</v>
      </c>
    </row>
    <row r="1922" spans="43:52" x14ac:dyDescent="0.25">
      <c r="AQ1922" s="26">
        <v>70000</v>
      </c>
      <c r="AR1922" s="18">
        <v>2935.9360000000001</v>
      </c>
      <c r="AS1922" s="18">
        <v>5515.9359999999997</v>
      </c>
      <c r="AT1922" s="18">
        <v>3659.9360000000001</v>
      </c>
      <c r="AU1922" s="18">
        <v>3899.9360000000001</v>
      </c>
      <c r="AV1922" s="26">
        <v>79500</v>
      </c>
      <c r="AW1922" s="18"/>
      <c r="AX1922" s="18">
        <v>2092.7159999999999</v>
      </c>
      <c r="AY1922" s="18">
        <v>243.93600000000015</v>
      </c>
      <c r="AZ1922" s="18">
        <v>483.93600000000015</v>
      </c>
    </row>
    <row r="1923" spans="43:52" x14ac:dyDescent="0.25">
      <c r="AQ1923" s="26">
        <v>70500</v>
      </c>
      <c r="AR1923" s="18">
        <v>2897.9360000000001</v>
      </c>
      <c r="AS1923" s="18">
        <v>5477.9359999999997</v>
      </c>
      <c r="AT1923" s="18">
        <v>3621.9360000000001</v>
      </c>
      <c r="AU1923" s="18">
        <v>3861.9360000000001</v>
      </c>
      <c r="AV1923" s="26">
        <v>80000</v>
      </c>
      <c r="AW1923" s="18"/>
      <c r="AX1923" s="18">
        <v>2054.7159999999999</v>
      </c>
      <c r="AY1923" s="18">
        <v>205.93600000000015</v>
      </c>
      <c r="AZ1923" s="18">
        <v>445.93600000000015</v>
      </c>
    </row>
    <row r="1924" spans="43:52" x14ac:dyDescent="0.25">
      <c r="AQ1924" s="26">
        <v>71000</v>
      </c>
      <c r="AR1924" s="18">
        <v>2859.9360000000001</v>
      </c>
      <c r="AS1924" s="18">
        <v>5439.9359999999997</v>
      </c>
      <c r="AT1924" s="18">
        <v>3583.9360000000001</v>
      </c>
      <c r="AU1924" s="18">
        <v>3823.9360000000001</v>
      </c>
      <c r="AV1924" s="26">
        <v>80500</v>
      </c>
      <c r="AW1924" s="18"/>
      <c r="AX1924" s="18">
        <v>2016.7159999999999</v>
      </c>
      <c r="AY1924" s="18">
        <v>167.93600000000015</v>
      </c>
      <c r="AZ1924" s="18">
        <v>407.93600000000015</v>
      </c>
    </row>
    <row r="1925" spans="43:52" x14ac:dyDescent="0.25">
      <c r="AQ1925" s="26">
        <v>71500</v>
      </c>
      <c r="AR1925" s="18">
        <v>2821.9360000000001</v>
      </c>
      <c r="AS1925" s="18">
        <v>5401.9359999999997</v>
      </c>
      <c r="AT1925" s="18">
        <v>3545.9360000000001</v>
      </c>
      <c r="AU1925" s="18">
        <v>3785.9360000000001</v>
      </c>
      <c r="AV1925" s="26">
        <v>81000</v>
      </c>
      <c r="AW1925" s="18"/>
      <c r="AX1925" s="18">
        <v>1978.7159999999999</v>
      </c>
      <c r="AY1925" s="18">
        <v>129.93600000000015</v>
      </c>
      <c r="AZ1925" s="18">
        <v>369.93600000000015</v>
      </c>
    </row>
    <row r="1926" spans="43:52" x14ac:dyDescent="0.25">
      <c r="AQ1926" s="26">
        <v>72000</v>
      </c>
      <c r="AR1926" s="18">
        <v>2783.9360000000001</v>
      </c>
      <c r="AS1926" s="18">
        <v>5363.9359999999997</v>
      </c>
      <c r="AT1926" s="18">
        <v>3507.9360000000001</v>
      </c>
      <c r="AU1926" s="18">
        <v>3747.9360000000001</v>
      </c>
      <c r="AV1926" s="26">
        <v>81500</v>
      </c>
      <c r="AW1926" s="18"/>
      <c r="AX1926" s="18">
        <v>1940.7159999999999</v>
      </c>
      <c r="AY1926" s="18">
        <v>91.936000000000149</v>
      </c>
      <c r="AZ1926" s="18">
        <v>331.93600000000015</v>
      </c>
    </row>
    <row r="1927" spans="43:52" x14ac:dyDescent="0.25">
      <c r="AQ1927" s="26">
        <v>72500</v>
      </c>
      <c r="AR1927" s="18">
        <v>2745.9360000000001</v>
      </c>
      <c r="AS1927" s="18">
        <v>5325.9359999999997</v>
      </c>
      <c r="AT1927" s="18">
        <v>3469.9360000000001</v>
      </c>
      <c r="AU1927" s="18">
        <v>3709.9360000000001</v>
      </c>
      <c r="AV1927" s="26">
        <v>82000</v>
      </c>
      <c r="AW1927" s="18"/>
      <c r="AX1927" s="18">
        <v>1902.7159999999999</v>
      </c>
      <c r="AY1927" s="18">
        <v>53.936000000000149</v>
      </c>
      <c r="AZ1927" s="18">
        <v>293.93600000000015</v>
      </c>
    </row>
    <row r="1928" spans="43:52" x14ac:dyDescent="0.25">
      <c r="AQ1928" s="26">
        <v>73000</v>
      </c>
      <c r="AR1928" s="18">
        <v>2707.9360000000001</v>
      </c>
      <c r="AS1928" s="18">
        <v>5287.9359999999997</v>
      </c>
      <c r="AT1928" s="18">
        <v>3431.9360000000001</v>
      </c>
      <c r="AU1928" s="18">
        <v>3671.9360000000001</v>
      </c>
      <c r="AV1928" s="26">
        <v>82500</v>
      </c>
      <c r="AW1928" s="18"/>
      <c r="AX1928" s="18">
        <v>1864.7159999999999</v>
      </c>
      <c r="AY1928" s="18">
        <v>15.936000000000149</v>
      </c>
      <c r="AZ1928" s="18">
        <v>255.93600000000015</v>
      </c>
    </row>
    <row r="1929" spans="43:52" x14ac:dyDescent="0.25">
      <c r="AQ1929" s="26">
        <v>73500</v>
      </c>
      <c r="AR1929" s="18">
        <v>2669.9360000000001</v>
      </c>
      <c r="AS1929" s="18">
        <v>5249.9359999999997</v>
      </c>
      <c r="AT1929" s="18">
        <v>3393.9360000000001</v>
      </c>
      <c r="AU1929" s="18">
        <v>3633.9360000000001</v>
      </c>
      <c r="AV1929" s="26">
        <v>83000</v>
      </c>
      <c r="AW1929" s="18"/>
      <c r="AX1929" s="18">
        <v>1826.7159999999999</v>
      </c>
      <c r="AY1929" s="18"/>
      <c r="AZ1929" s="18">
        <v>217.93600000000015</v>
      </c>
    </row>
    <row r="1930" spans="43:52" x14ac:dyDescent="0.25">
      <c r="AQ1930" s="26">
        <v>74000</v>
      </c>
      <c r="AR1930" s="18">
        <v>2631.9360000000001</v>
      </c>
      <c r="AS1930" s="18">
        <v>5211.9359999999997</v>
      </c>
      <c r="AT1930" s="18">
        <v>3355.9360000000001</v>
      </c>
      <c r="AU1930" s="18">
        <v>3595.9360000000001</v>
      </c>
      <c r="AV1930" s="26">
        <v>83500</v>
      </c>
      <c r="AW1930" s="18"/>
      <c r="AX1930" s="18">
        <v>1788.7159999999999</v>
      </c>
      <c r="AY1930" s="18"/>
      <c r="AZ1930" s="18">
        <v>179.93600000000015</v>
      </c>
    </row>
    <row r="1931" spans="43:52" x14ac:dyDescent="0.25">
      <c r="AQ1931" s="26">
        <v>74500</v>
      </c>
      <c r="AR1931" s="18">
        <v>2593.9360000000001</v>
      </c>
      <c r="AS1931" s="18">
        <v>5173.9359999999997</v>
      </c>
      <c r="AT1931" s="18">
        <v>3317.9360000000001</v>
      </c>
      <c r="AU1931" s="18">
        <v>3557.9360000000001</v>
      </c>
      <c r="AV1931" s="26">
        <v>84000</v>
      </c>
      <c r="AW1931" s="18"/>
      <c r="AX1931" s="18">
        <v>1750.7159999999999</v>
      </c>
      <c r="AY1931" s="18"/>
      <c r="AZ1931" s="18">
        <v>141.93600000000015</v>
      </c>
    </row>
    <row r="1932" spans="43:52" x14ac:dyDescent="0.25">
      <c r="AQ1932" s="26">
        <v>75000</v>
      </c>
      <c r="AR1932" s="18">
        <v>2555.9360000000001</v>
      </c>
      <c r="AS1932" s="18">
        <v>5135.9359999999997</v>
      </c>
      <c r="AT1932" s="18">
        <v>3279.9360000000001</v>
      </c>
      <c r="AU1932" s="18">
        <v>3519.9360000000001</v>
      </c>
      <c r="AV1932" s="26">
        <v>84500</v>
      </c>
      <c r="AW1932" s="18"/>
      <c r="AX1932" s="18">
        <v>1712.7159999999999</v>
      </c>
      <c r="AY1932" s="18"/>
      <c r="AZ1932" s="18">
        <v>103.93600000000015</v>
      </c>
    </row>
    <row r="1933" spans="43:52" x14ac:dyDescent="0.25">
      <c r="AQ1933" s="26">
        <v>75500</v>
      </c>
      <c r="AR1933" s="18">
        <v>2517.9360000000001</v>
      </c>
      <c r="AS1933" s="18">
        <v>5097.9359999999997</v>
      </c>
      <c r="AT1933" s="18">
        <v>3241.9360000000001</v>
      </c>
      <c r="AU1933" s="18">
        <v>3481.9360000000001</v>
      </c>
      <c r="AV1933" s="26">
        <v>85000</v>
      </c>
      <c r="AW1933" s="18"/>
      <c r="AX1933" s="18">
        <v>1674.7159999999999</v>
      </c>
      <c r="AY1933" s="18"/>
      <c r="AZ1933" s="18">
        <v>65.936000000000149</v>
      </c>
    </row>
    <row r="1934" spans="43:52" x14ac:dyDescent="0.25">
      <c r="AQ1934" s="26">
        <v>76000</v>
      </c>
      <c r="AR1934" s="18">
        <v>2479.9360000000001</v>
      </c>
      <c r="AS1934" s="18">
        <v>5059.9359999999997</v>
      </c>
      <c r="AT1934" s="18">
        <v>3203.9360000000001</v>
      </c>
      <c r="AU1934" s="18">
        <v>3443.9360000000001</v>
      </c>
      <c r="AV1934" s="26">
        <v>85500</v>
      </c>
      <c r="AW1934" s="18"/>
      <c r="AX1934" s="18">
        <v>1636.7159999999999</v>
      </c>
      <c r="AY1934" s="18"/>
      <c r="AZ1934" s="18">
        <v>27.936000000000149</v>
      </c>
    </row>
    <row r="1935" spans="43:52" x14ac:dyDescent="0.25">
      <c r="AQ1935" s="26">
        <v>76500</v>
      </c>
      <c r="AR1935" s="18">
        <v>2441.9360000000001</v>
      </c>
      <c r="AS1935" s="18">
        <v>5021.9359999999997</v>
      </c>
      <c r="AT1935" s="18">
        <v>3165.9360000000001</v>
      </c>
      <c r="AU1935" s="18">
        <v>3405.9360000000001</v>
      </c>
      <c r="AV1935" s="26">
        <v>86000</v>
      </c>
      <c r="AW1935" s="18"/>
      <c r="AX1935" s="18">
        <v>1598.7159999999999</v>
      </c>
      <c r="AY1935" s="18"/>
      <c r="AZ1935" s="18"/>
    </row>
    <row r="1936" spans="43:52" x14ac:dyDescent="0.25">
      <c r="AQ1936" s="26">
        <v>77000</v>
      </c>
      <c r="AR1936" s="18">
        <v>2403.9360000000001</v>
      </c>
      <c r="AS1936" s="18">
        <v>4983.9359999999997</v>
      </c>
      <c r="AT1936" s="18">
        <v>3127.9360000000001</v>
      </c>
      <c r="AU1936" s="18">
        <v>3367.9360000000001</v>
      </c>
      <c r="AV1936" s="26">
        <v>86500</v>
      </c>
      <c r="AW1936" s="18"/>
      <c r="AX1936" s="18">
        <v>1560.7159999999999</v>
      </c>
      <c r="AY1936" s="18"/>
      <c r="AZ1936" s="18"/>
    </row>
    <row r="1937" spans="43:52" x14ac:dyDescent="0.25">
      <c r="AQ1937" s="26">
        <v>77500</v>
      </c>
      <c r="AR1937" s="18">
        <v>2365.9360000000001</v>
      </c>
      <c r="AS1937" s="18">
        <v>4945.9359999999997</v>
      </c>
      <c r="AT1937" s="18">
        <v>3089.9360000000001</v>
      </c>
      <c r="AU1937" s="18">
        <v>3329.9360000000001</v>
      </c>
      <c r="AV1937" s="26">
        <v>87000</v>
      </c>
      <c r="AW1937" s="18"/>
      <c r="AX1937" s="18">
        <v>1522.7159999999999</v>
      </c>
      <c r="AY1937" s="18"/>
      <c r="AZ1937" s="18"/>
    </row>
    <row r="1938" spans="43:52" x14ac:dyDescent="0.25">
      <c r="AQ1938" s="26">
        <v>78000</v>
      </c>
      <c r="AR1938" s="18">
        <v>2327.9360000000001</v>
      </c>
      <c r="AS1938" s="18">
        <v>4907.9359999999997</v>
      </c>
      <c r="AT1938" s="18">
        <v>3051.9360000000001</v>
      </c>
      <c r="AU1938" s="18">
        <v>3291.9360000000001</v>
      </c>
      <c r="AV1938" s="26">
        <v>87500</v>
      </c>
      <c r="AW1938" s="18"/>
      <c r="AX1938" s="18">
        <v>1484.7159999999999</v>
      </c>
      <c r="AY1938" s="18"/>
      <c r="AZ1938" s="18"/>
    </row>
    <row r="1939" spans="43:52" x14ac:dyDescent="0.25">
      <c r="AQ1939" s="26">
        <v>78500</v>
      </c>
      <c r="AR1939" s="18">
        <v>2289.9360000000001</v>
      </c>
      <c r="AS1939" s="18">
        <v>4869.9359999999997</v>
      </c>
      <c r="AT1939" s="18">
        <v>3013.9360000000001</v>
      </c>
      <c r="AU1939" s="18">
        <v>3253.9360000000001</v>
      </c>
      <c r="AV1939" s="26">
        <v>88000</v>
      </c>
      <c r="AW1939" s="18"/>
      <c r="AX1939" s="18">
        <v>1446.7159999999999</v>
      </c>
      <c r="AY1939" s="18"/>
      <c r="AZ1939" s="18"/>
    </row>
    <row r="1940" spans="43:52" x14ac:dyDescent="0.25">
      <c r="AQ1940" s="26">
        <v>79000</v>
      </c>
      <c r="AR1940" s="18">
        <v>2251.9360000000001</v>
      </c>
      <c r="AS1940" s="18">
        <v>4831.9359999999997</v>
      </c>
      <c r="AT1940" s="18">
        <v>2975.9360000000001</v>
      </c>
      <c r="AU1940" s="18">
        <v>3215.9360000000001</v>
      </c>
      <c r="AV1940" s="26">
        <v>88500</v>
      </c>
      <c r="AW1940" s="18"/>
      <c r="AX1940" s="18">
        <v>1408.7159999999999</v>
      </c>
      <c r="AY1940" s="18"/>
      <c r="AZ1940" s="18"/>
    </row>
    <row r="1941" spans="43:52" x14ac:dyDescent="0.25">
      <c r="AQ1941" s="26">
        <v>79500</v>
      </c>
      <c r="AR1941" s="18">
        <v>2213.9360000000001</v>
      </c>
      <c r="AS1941" s="18">
        <v>4793.9359999999997</v>
      </c>
      <c r="AT1941" s="18">
        <v>2937.9360000000001</v>
      </c>
      <c r="AU1941" s="18">
        <v>3177.9360000000001</v>
      </c>
      <c r="AV1941" s="26">
        <v>89000</v>
      </c>
      <c r="AW1941" s="18"/>
      <c r="AX1941" s="18">
        <v>1370.7159999999999</v>
      </c>
      <c r="AY1941" s="18"/>
      <c r="AZ1941" s="18"/>
    </row>
    <row r="1942" spans="43:52" x14ac:dyDescent="0.25">
      <c r="AQ1942" s="26">
        <v>80000</v>
      </c>
      <c r="AR1942" s="18">
        <v>2175.9360000000001</v>
      </c>
      <c r="AS1942" s="18">
        <v>4755.9359999999997</v>
      </c>
      <c r="AT1942" s="18">
        <v>2899.9360000000001</v>
      </c>
      <c r="AU1942" s="18">
        <v>3139.9360000000001</v>
      </c>
      <c r="AV1942" s="26">
        <v>89500</v>
      </c>
      <c r="AW1942" s="18"/>
      <c r="AX1942" s="18">
        <v>1332.7159999999999</v>
      </c>
      <c r="AY1942" s="18"/>
      <c r="AZ1942" s="18"/>
    </row>
    <row r="1943" spans="43:52" x14ac:dyDescent="0.25">
      <c r="AQ1943" s="26">
        <v>80500</v>
      </c>
      <c r="AR1943" s="18">
        <v>2137.9360000000001</v>
      </c>
      <c r="AS1943" s="18">
        <v>4717.9359999999997</v>
      </c>
      <c r="AT1943" s="18">
        <v>2861.9360000000001</v>
      </c>
      <c r="AU1943" s="18">
        <v>3101.9360000000001</v>
      </c>
      <c r="AV1943" s="26">
        <v>90000</v>
      </c>
      <c r="AW1943" s="18"/>
      <c r="AX1943" s="18">
        <v>1294.7159999999999</v>
      </c>
      <c r="AY1943" s="18"/>
      <c r="AZ1943" s="18"/>
    </row>
    <row r="1944" spans="43:52" x14ac:dyDescent="0.25">
      <c r="AQ1944" s="26">
        <v>81000</v>
      </c>
      <c r="AR1944" s="18">
        <v>2099.9360000000001</v>
      </c>
      <c r="AS1944" s="18">
        <v>4679.9359999999997</v>
      </c>
      <c r="AT1944" s="18">
        <v>2823.9360000000001</v>
      </c>
      <c r="AU1944" s="18">
        <v>3063.9360000000001</v>
      </c>
      <c r="AV1944" s="26">
        <v>90500</v>
      </c>
      <c r="AW1944" s="18"/>
      <c r="AX1944" s="18">
        <v>1256.7159999999999</v>
      </c>
      <c r="AY1944" s="18"/>
      <c r="AZ1944" s="18"/>
    </row>
    <row r="1945" spans="43:52" x14ac:dyDescent="0.25">
      <c r="AQ1945" s="26">
        <v>81500</v>
      </c>
      <c r="AR1945" s="18">
        <v>2061.9360000000001</v>
      </c>
      <c r="AS1945" s="18">
        <v>4641.9359999999997</v>
      </c>
      <c r="AT1945" s="18">
        <v>2785.9360000000001</v>
      </c>
      <c r="AU1945" s="18">
        <v>3025.9360000000001</v>
      </c>
      <c r="AV1945" s="26">
        <v>91000</v>
      </c>
      <c r="AW1945" s="18"/>
      <c r="AX1945" s="18">
        <v>1218.7159999999999</v>
      </c>
      <c r="AY1945" s="18"/>
      <c r="AZ1945" s="18"/>
    </row>
    <row r="1946" spans="43:52" x14ac:dyDescent="0.25">
      <c r="AQ1946" s="26">
        <v>82000</v>
      </c>
      <c r="AR1946" s="18">
        <v>2023.9360000000001</v>
      </c>
      <c r="AS1946" s="18">
        <v>4603.9359999999997</v>
      </c>
      <c r="AT1946" s="18">
        <v>2747.9360000000001</v>
      </c>
      <c r="AU1946" s="18">
        <v>2987.9360000000001</v>
      </c>
      <c r="AV1946" s="26">
        <v>91500</v>
      </c>
      <c r="AW1946" s="18"/>
      <c r="AX1946" s="18">
        <v>1180.7159999999999</v>
      </c>
      <c r="AY1946" s="18"/>
      <c r="AZ1946" s="18"/>
    </row>
    <row r="1947" spans="43:52" x14ac:dyDescent="0.25">
      <c r="AQ1947" s="26">
        <v>82500</v>
      </c>
      <c r="AR1947" s="18">
        <v>1985.9360000000001</v>
      </c>
      <c r="AS1947" s="18">
        <v>4565.9359999999997</v>
      </c>
      <c r="AT1947" s="18">
        <v>2709.9360000000001</v>
      </c>
      <c r="AU1947" s="18">
        <v>2949.9360000000001</v>
      </c>
      <c r="AV1947" s="26">
        <v>92000</v>
      </c>
      <c r="AW1947" s="18"/>
      <c r="AX1947" s="18">
        <v>1142.7159999999999</v>
      </c>
      <c r="AY1947" s="18"/>
      <c r="AZ1947" s="18"/>
    </row>
    <row r="1948" spans="43:52" x14ac:dyDescent="0.25">
      <c r="AQ1948" s="26">
        <v>83000</v>
      </c>
      <c r="AR1948" s="18">
        <v>1947.9360000000001</v>
      </c>
      <c r="AS1948" s="18">
        <v>4527.9359999999997</v>
      </c>
      <c r="AT1948" s="18">
        <v>2671.9360000000001</v>
      </c>
      <c r="AU1948" s="18">
        <v>2911.9360000000001</v>
      </c>
      <c r="AV1948" s="26">
        <v>92500</v>
      </c>
      <c r="AW1948" s="18"/>
      <c r="AX1948" s="18">
        <v>1104.7159999999999</v>
      </c>
      <c r="AY1948" s="18"/>
      <c r="AZ1948" s="18"/>
    </row>
    <row r="1949" spans="43:52" x14ac:dyDescent="0.25">
      <c r="AQ1949" s="26">
        <v>83500</v>
      </c>
      <c r="AR1949" s="18">
        <v>1909.9360000000001</v>
      </c>
      <c r="AS1949" s="18">
        <v>4489.9359999999997</v>
      </c>
      <c r="AT1949" s="18">
        <v>2633.9360000000001</v>
      </c>
      <c r="AU1949" s="18">
        <v>2873.9360000000001</v>
      </c>
      <c r="AV1949" s="26">
        <v>93000</v>
      </c>
      <c r="AW1949" s="18"/>
      <c r="AX1949" s="18">
        <v>1066.7159999999999</v>
      </c>
      <c r="AY1949" s="18"/>
      <c r="AZ1949" s="18"/>
    </row>
    <row r="1950" spans="43:52" x14ac:dyDescent="0.25">
      <c r="AQ1950" s="26">
        <v>84000</v>
      </c>
      <c r="AR1950" s="18">
        <v>1871.9359999999997</v>
      </c>
      <c r="AS1950" s="18">
        <v>4451.9359999999997</v>
      </c>
      <c r="AT1950" s="18">
        <v>2595.9359999999997</v>
      </c>
      <c r="AU1950" s="18">
        <v>2835.9359999999997</v>
      </c>
      <c r="AV1950" s="26">
        <v>93500</v>
      </c>
      <c r="AW1950" s="18"/>
      <c r="AX1950" s="18">
        <v>1028.7160000000003</v>
      </c>
      <c r="AY1950" s="18"/>
      <c r="AZ1950" s="18"/>
    </row>
    <row r="1951" spans="43:52" x14ac:dyDescent="0.25">
      <c r="AQ1951" s="26">
        <v>84500</v>
      </c>
      <c r="AR1951" s="18">
        <v>1833.9359999999997</v>
      </c>
      <c r="AS1951" s="18">
        <v>4413.9359999999997</v>
      </c>
      <c r="AT1951" s="18">
        <v>2557.9359999999997</v>
      </c>
      <c r="AU1951" s="18">
        <v>2797.9359999999997</v>
      </c>
      <c r="AV1951" s="26">
        <v>94000</v>
      </c>
      <c r="AW1951" s="18"/>
      <c r="AX1951" s="18">
        <v>990.71600000000035</v>
      </c>
      <c r="AY1951" s="18"/>
      <c r="AZ1951" s="18"/>
    </row>
    <row r="1952" spans="43:52" x14ac:dyDescent="0.25">
      <c r="AQ1952" s="26">
        <v>85000</v>
      </c>
      <c r="AR1952" s="18">
        <v>1795.9359999999997</v>
      </c>
      <c r="AS1952" s="18">
        <v>4375.9359999999997</v>
      </c>
      <c r="AT1952" s="18">
        <v>2519.9359999999997</v>
      </c>
      <c r="AU1952" s="18">
        <v>2759.9359999999997</v>
      </c>
      <c r="AV1952" s="26">
        <v>94500</v>
      </c>
      <c r="AW1952" s="18"/>
      <c r="AX1952" s="18">
        <v>952.71600000000035</v>
      </c>
      <c r="AY1952" s="18"/>
      <c r="AZ1952" s="18"/>
    </row>
    <row r="1953" spans="43:52" x14ac:dyDescent="0.25">
      <c r="AQ1953" s="26">
        <v>85500</v>
      </c>
      <c r="AR1953" s="18">
        <v>1757.9359999999997</v>
      </c>
      <c r="AS1953" s="18">
        <v>4337.9359999999997</v>
      </c>
      <c r="AT1953" s="18">
        <v>2481.9359999999997</v>
      </c>
      <c r="AU1953" s="18">
        <v>2721.9359999999997</v>
      </c>
      <c r="AV1953" s="26">
        <v>95000</v>
      </c>
      <c r="AW1953" s="18"/>
      <c r="AX1953" s="18">
        <v>914.71600000000035</v>
      </c>
      <c r="AY1953" s="18"/>
      <c r="AZ1953" s="18"/>
    </row>
    <row r="1954" spans="43:52" x14ac:dyDescent="0.25">
      <c r="AQ1954" s="26">
        <v>86000</v>
      </c>
      <c r="AR1954" s="18">
        <v>1719.9359999999997</v>
      </c>
      <c r="AS1954" s="18">
        <v>4299.9359999999997</v>
      </c>
      <c r="AT1954" s="18">
        <v>2443.9359999999997</v>
      </c>
      <c r="AU1954" s="18">
        <v>2683.9359999999997</v>
      </c>
      <c r="AV1954" s="26">
        <v>95500</v>
      </c>
      <c r="AW1954" s="18"/>
      <c r="AX1954" s="18">
        <v>876.71600000000035</v>
      </c>
      <c r="AY1954" s="18"/>
      <c r="AZ1954" s="18"/>
    </row>
    <row r="1955" spans="43:52" x14ac:dyDescent="0.25">
      <c r="AQ1955" s="26">
        <v>86500</v>
      </c>
      <c r="AR1955" s="18">
        <v>1681.9359999999997</v>
      </c>
      <c r="AS1955" s="18">
        <v>4261.9359999999997</v>
      </c>
      <c r="AT1955" s="18">
        <v>2405.9359999999997</v>
      </c>
      <c r="AU1955" s="18">
        <v>2645.9359999999997</v>
      </c>
      <c r="AV1955" s="26">
        <v>96000</v>
      </c>
      <c r="AW1955" s="18"/>
      <c r="AX1955" s="18">
        <v>838.71600000000035</v>
      </c>
      <c r="AY1955" s="18"/>
      <c r="AZ1955" s="18"/>
    </row>
    <row r="1956" spans="43:52" x14ac:dyDescent="0.25">
      <c r="AQ1956" s="26">
        <v>87000</v>
      </c>
      <c r="AR1956" s="18">
        <v>1643.9359999999997</v>
      </c>
      <c r="AS1956" s="18">
        <v>4223.9359999999997</v>
      </c>
      <c r="AT1956" s="18">
        <v>2367.9359999999997</v>
      </c>
      <c r="AU1956" s="18">
        <v>2607.9359999999997</v>
      </c>
      <c r="AV1956" s="26">
        <v>96500</v>
      </c>
      <c r="AW1956" s="18"/>
      <c r="AX1956" s="18">
        <v>800.71600000000035</v>
      </c>
      <c r="AY1956" s="18"/>
      <c r="AZ1956" s="18"/>
    </row>
    <row r="1957" spans="43:52" x14ac:dyDescent="0.25">
      <c r="AQ1957" s="26">
        <v>87500</v>
      </c>
      <c r="AR1957" s="18">
        <v>1605.9359999999997</v>
      </c>
      <c r="AS1957" s="18">
        <v>4185.9359999999997</v>
      </c>
      <c r="AT1957" s="18">
        <v>2329.9359999999997</v>
      </c>
      <c r="AU1957" s="18">
        <v>2569.9359999999997</v>
      </c>
      <c r="AV1957" s="26">
        <v>97000</v>
      </c>
      <c r="AW1957" s="18"/>
      <c r="AX1957" s="18">
        <v>762.71600000000035</v>
      </c>
      <c r="AY1957" s="18"/>
      <c r="AZ1957" s="18"/>
    </row>
    <row r="1958" spans="43:52" x14ac:dyDescent="0.25">
      <c r="AQ1958" s="26">
        <v>88000</v>
      </c>
      <c r="AR1958" s="18">
        <v>1567.9359999999997</v>
      </c>
      <c r="AS1958" s="18">
        <v>4147.9359999999997</v>
      </c>
      <c r="AT1958" s="18">
        <v>2291.9359999999997</v>
      </c>
      <c r="AU1958" s="18">
        <v>2531.9359999999997</v>
      </c>
      <c r="AV1958" s="26">
        <v>97500</v>
      </c>
      <c r="AW1958" s="18"/>
      <c r="AX1958" s="18">
        <v>724.71600000000035</v>
      </c>
      <c r="AY1958" s="18"/>
      <c r="AZ1958" s="18"/>
    </row>
    <row r="1959" spans="43:52" x14ac:dyDescent="0.25">
      <c r="AQ1959" s="26">
        <v>88500</v>
      </c>
      <c r="AR1959" s="18">
        <v>1529.9359999999997</v>
      </c>
      <c r="AS1959" s="18">
        <v>4109.9359999999997</v>
      </c>
      <c r="AT1959" s="18">
        <v>2253.9359999999997</v>
      </c>
      <c r="AU1959" s="18">
        <v>2493.9359999999997</v>
      </c>
      <c r="AV1959" s="26">
        <v>98000</v>
      </c>
      <c r="AW1959" s="18"/>
      <c r="AX1959" s="18">
        <v>686.71600000000035</v>
      </c>
      <c r="AY1959" s="18"/>
      <c r="AZ1959" s="18"/>
    </row>
    <row r="1960" spans="43:52" x14ac:dyDescent="0.25">
      <c r="AQ1960" s="26">
        <v>89000</v>
      </c>
      <c r="AR1960" s="18">
        <v>1491.9359999999997</v>
      </c>
      <c r="AS1960" s="18">
        <v>4071.9359999999997</v>
      </c>
      <c r="AT1960" s="18">
        <v>2215.9359999999997</v>
      </c>
      <c r="AU1960" s="18">
        <v>2455.9359999999997</v>
      </c>
      <c r="AV1960" s="26">
        <v>98500</v>
      </c>
      <c r="AW1960" s="18"/>
      <c r="AX1960" s="18">
        <v>648.71600000000035</v>
      </c>
      <c r="AY1960" s="18"/>
      <c r="AZ1960" s="18"/>
    </row>
    <row r="1961" spans="43:52" x14ac:dyDescent="0.25">
      <c r="AQ1961" s="26">
        <v>89500</v>
      </c>
      <c r="AR1961" s="18">
        <v>1453.9359999999997</v>
      </c>
      <c r="AS1961" s="18">
        <v>4033.9359999999997</v>
      </c>
      <c r="AT1961" s="18">
        <v>2177.9359999999997</v>
      </c>
      <c r="AU1961" s="18">
        <v>2417.9359999999997</v>
      </c>
      <c r="AV1961" s="26">
        <v>99000</v>
      </c>
      <c r="AW1961" s="18"/>
      <c r="AX1961" s="18">
        <v>610.71600000000035</v>
      </c>
      <c r="AY1961" s="18"/>
      <c r="AZ1961" s="18"/>
    </row>
    <row r="1962" spans="43:52" x14ac:dyDescent="0.25">
      <c r="AQ1962" s="26">
        <v>90000</v>
      </c>
      <c r="AR1962" s="18">
        <v>1415.9359999999997</v>
      </c>
      <c r="AS1962" s="18">
        <v>3995.9359999999997</v>
      </c>
      <c r="AT1962" s="18">
        <v>2139.9359999999997</v>
      </c>
      <c r="AU1962" s="18">
        <v>2379.9359999999997</v>
      </c>
      <c r="AV1962" s="26">
        <v>99500</v>
      </c>
      <c r="AW1962" s="18"/>
      <c r="AX1962" s="18">
        <v>572.71600000000035</v>
      </c>
      <c r="AY1962" s="18"/>
      <c r="AZ1962" s="18"/>
    </row>
    <row r="1963" spans="43:52" x14ac:dyDescent="0.25">
      <c r="AQ1963" s="26">
        <v>90500</v>
      </c>
      <c r="AR1963" s="18">
        <v>1377.9359999999997</v>
      </c>
      <c r="AS1963" s="18">
        <v>3957.9359999999997</v>
      </c>
      <c r="AT1963" s="18">
        <v>2101.9359999999997</v>
      </c>
      <c r="AU1963" s="18">
        <v>2341.9359999999997</v>
      </c>
      <c r="AV1963" s="26">
        <v>100000</v>
      </c>
      <c r="AW1963" s="18"/>
      <c r="AX1963" s="18">
        <v>534.71600000000035</v>
      </c>
      <c r="AY1963" s="18"/>
      <c r="AZ1963" s="18"/>
    </row>
    <row r="1964" spans="43:52" x14ac:dyDescent="0.25">
      <c r="AQ1964" s="26">
        <v>91000</v>
      </c>
      <c r="AR1964" s="18">
        <v>1339.9359999999997</v>
      </c>
      <c r="AS1964" s="18">
        <v>3919.9359999999997</v>
      </c>
      <c r="AT1964" s="18">
        <v>2063.9359999999997</v>
      </c>
      <c r="AU1964" s="18">
        <v>2303.9359999999997</v>
      </c>
      <c r="AV1964" s="26">
        <v>100500</v>
      </c>
      <c r="AW1964" s="18"/>
      <c r="AX1964" s="18">
        <v>496.71600000000035</v>
      </c>
      <c r="AY1964" s="18"/>
      <c r="AZ1964" s="18"/>
    </row>
    <row r="1965" spans="43:52" x14ac:dyDescent="0.25">
      <c r="AQ1965" s="26">
        <v>91500</v>
      </c>
      <c r="AR1965" s="18">
        <v>1301.9359999999997</v>
      </c>
      <c r="AS1965" s="18">
        <v>3881.9359999999997</v>
      </c>
      <c r="AT1965" s="18">
        <v>2025.9359999999997</v>
      </c>
      <c r="AU1965" s="18">
        <v>2265.9359999999997</v>
      </c>
      <c r="AV1965" s="26">
        <v>101000</v>
      </c>
      <c r="AW1965" s="18"/>
      <c r="AX1965" s="18">
        <v>458.71600000000035</v>
      </c>
      <c r="AY1965" s="18"/>
      <c r="AZ1965" s="18"/>
    </row>
    <row r="1966" spans="43:52" x14ac:dyDescent="0.25">
      <c r="AQ1966" s="26">
        <v>92000</v>
      </c>
      <c r="AR1966" s="18">
        <v>1263.9359999999997</v>
      </c>
      <c r="AS1966" s="18">
        <v>3843.9359999999997</v>
      </c>
      <c r="AT1966" s="18">
        <v>1987.9359999999997</v>
      </c>
      <c r="AU1966" s="18">
        <v>2227.9359999999997</v>
      </c>
      <c r="AV1966" s="26">
        <v>101500</v>
      </c>
      <c r="AW1966" s="18"/>
      <c r="AX1966" s="18">
        <v>420.71600000000035</v>
      </c>
      <c r="AY1966" s="18"/>
      <c r="AZ1966" s="18"/>
    </row>
    <row r="1967" spans="43:52" x14ac:dyDescent="0.25">
      <c r="AQ1967" s="26">
        <v>92500</v>
      </c>
      <c r="AR1967" s="18">
        <v>1225.9359999999997</v>
      </c>
      <c r="AS1967" s="18">
        <v>3805.9359999999997</v>
      </c>
      <c r="AT1967" s="18">
        <v>1949.9359999999997</v>
      </c>
      <c r="AU1967" s="18">
        <v>2189.9359999999997</v>
      </c>
      <c r="AV1967" s="26">
        <v>102000</v>
      </c>
      <c r="AW1967" s="18"/>
      <c r="AX1967" s="18">
        <v>382.71600000000035</v>
      </c>
      <c r="AY1967" s="18"/>
      <c r="AZ1967" s="18"/>
    </row>
    <row r="1968" spans="43:52" x14ac:dyDescent="0.25">
      <c r="AQ1968" s="26">
        <v>93000</v>
      </c>
      <c r="AR1968" s="18">
        <v>1187.9359999999997</v>
      </c>
      <c r="AS1968" s="18">
        <v>3767.9359999999997</v>
      </c>
      <c r="AT1968" s="18">
        <v>1911.9359999999997</v>
      </c>
      <c r="AU1968" s="18">
        <v>2151.9359999999997</v>
      </c>
      <c r="AV1968" s="26">
        <v>102500</v>
      </c>
      <c r="AW1968" s="18"/>
      <c r="AX1968" s="18">
        <v>344.71600000000035</v>
      </c>
      <c r="AY1968" s="18"/>
      <c r="AZ1968" s="18"/>
    </row>
    <row r="1969" spans="43:52" x14ac:dyDescent="0.25">
      <c r="AQ1969" s="26">
        <v>93500</v>
      </c>
      <c r="AR1969" s="18">
        <v>1149.9359999999997</v>
      </c>
      <c r="AS1969" s="18">
        <v>3729.9359999999997</v>
      </c>
      <c r="AT1969" s="18">
        <v>1873.9359999999997</v>
      </c>
      <c r="AU1969" s="18">
        <v>2113.9359999999997</v>
      </c>
      <c r="AV1969" s="26">
        <v>103000</v>
      </c>
      <c r="AW1969" s="18"/>
      <c r="AX1969" s="18">
        <v>306.71600000000035</v>
      </c>
      <c r="AY1969" s="18"/>
      <c r="AZ1969" s="18"/>
    </row>
    <row r="1970" spans="43:52" x14ac:dyDescent="0.25">
      <c r="AQ1970" s="26">
        <v>94000</v>
      </c>
      <c r="AR1970" s="18">
        <v>1111.9359999999997</v>
      </c>
      <c r="AS1970" s="18">
        <v>3691.9359999999997</v>
      </c>
      <c r="AT1970" s="18">
        <v>1835.9359999999997</v>
      </c>
      <c r="AU1970" s="18">
        <v>2075.9359999999997</v>
      </c>
      <c r="AV1970" s="26">
        <v>103500</v>
      </c>
      <c r="AW1970" s="18"/>
      <c r="AX1970" s="18">
        <v>268.71600000000035</v>
      </c>
      <c r="AY1970" s="18"/>
      <c r="AZ1970" s="18"/>
    </row>
    <row r="1971" spans="43:52" x14ac:dyDescent="0.25">
      <c r="AQ1971" s="26">
        <v>94500</v>
      </c>
      <c r="AR1971" s="18">
        <v>1073.9359999999997</v>
      </c>
      <c r="AS1971" s="18">
        <v>3653.9359999999997</v>
      </c>
      <c r="AT1971" s="18">
        <v>1797.9359999999997</v>
      </c>
      <c r="AU1971" s="18">
        <v>2037.9359999999997</v>
      </c>
      <c r="AV1971" s="26">
        <v>104000</v>
      </c>
      <c r="AW1971" s="18"/>
      <c r="AX1971" s="18">
        <v>230.71600000000035</v>
      </c>
      <c r="AY1971" s="18"/>
      <c r="AZ1971" s="18"/>
    </row>
    <row r="1972" spans="43:52" x14ac:dyDescent="0.25">
      <c r="AQ1972" s="26">
        <v>95000</v>
      </c>
      <c r="AR1972" s="18">
        <v>1035.9359999999997</v>
      </c>
      <c r="AS1972" s="18">
        <v>3615.9359999999997</v>
      </c>
      <c r="AT1972" s="18">
        <v>1759.9359999999997</v>
      </c>
      <c r="AU1972" s="18">
        <v>1999.9359999999997</v>
      </c>
      <c r="AV1972" s="26">
        <v>104500</v>
      </c>
      <c r="AW1972" s="18"/>
      <c r="AX1972" s="18">
        <v>192.71600000000035</v>
      </c>
      <c r="AY1972" s="18"/>
      <c r="AZ1972" s="18"/>
    </row>
    <row r="1973" spans="43:52" x14ac:dyDescent="0.25">
      <c r="AQ1973" s="26">
        <v>95500</v>
      </c>
      <c r="AR1973" s="18">
        <v>997.93599999999969</v>
      </c>
      <c r="AS1973" s="18">
        <v>3577.9359999999997</v>
      </c>
      <c r="AT1973" s="18">
        <v>1721.9359999999997</v>
      </c>
      <c r="AU1973" s="18">
        <v>1961.9359999999997</v>
      </c>
      <c r="AV1973" s="26">
        <v>105000</v>
      </c>
      <c r="AW1973" s="18"/>
      <c r="AX1973" s="18">
        <v>154.71600000000035</v>
      </c>
      <c r="AY1973" s="18"/>
      <c r="AZ1973" s="18"/>
    </row>
    <row r="1974" spans="43:52" x14ac:dyDescent="0.25">
      <c r="AQ1974" s="26">
        <v>96000</v>
      </c>
      <c r="AR1974" s="18">
        <v>959.93599999999969</v>
      </c>
      <c r="AS1974" s="18">
        <v>3539.9359999999997</v>
      </c>
      <c r="AT1974" s="18">
        <v>1683.9359999999997</v>
      </c>
      <c r="AU1974" s="18">
        <v>1923.9359999999997</v>
      </c>
      <c r="AV1974" s="26">
        <v>105500</v>
      </c>
      <c r="AW1974" s="18"/>
      <c r="AX1974" s="18">
        <v>116.71600000000035</v>
      </c>
      <c r="AY1974" s="18"/>
      <c r="AZ1974" s="18"/>
    </row>
    <row r="1975" spans="43:52" x14ac:dyDescent="0.25">
      <c r="AQ1975" s="26">
        <v>96500</v>
      </c>
      <c r="AR1975" s="18">
        <v>921.93599999999969</v>
      </c>
      <c r="AS1975" s="18">
        <v>3501.9359999999997</v>
      </c>
      <c r="AT1975" s="18">
        <v>1645.9359999999997</v>
      </c>
      <c r="AU1975" s="18">
        <v>1885.9359999999997</v>
      </c>
      <c r="AV1975" s="26">
        <v>106000</v>
      </c>
      <c r="AW1975" s="18"/>
      <c r="AX1975" s="18">
        <v>78.716000000000349</v>
      </c>
      <c r="AY1975" s="18"/>
      <c r="AZ1975" s="18"/>
    </row>
    <row r="1976" spans="43:52" x14ac:dyDescent="0.25">
      <c r="AQ1976" s="26">
        <v>97000</v>
      </c>
      <c r="AR1976" s="18">
        <v>883.93599999999969</v>
      </c>
      <c r="AS1976" s="18">
        <v>3463.9359999999997</v>
      </c>
      <c r="AT1976" s="18">
        <v>1607.9359999999997</v>
      </c>
      <c r="AU1976" s="18">
        <v>1847.9359999999997</v>
      </c>
      <c r="AV1976" s="26">
        <v>106500</v>
      </c>
      <c r="AW1976" s="18"/>
      <c r="AX1976" s="18">
        <v>40.716000000000349</v>
      </c>
      <c r="AY1976" s="18"/>
      <c r="AZ1976" s="18"/>
    </row>
    <row r="1977" spans="43:52" x14ac:dyDescent="0.25">
      <c r="AQ1977" s="26">
        <v>97500</v>
      </c>
      <c r="AR1977" s="18">
        <v>845.93599999999969</v>
      </c>
      <c r="AS1977" s="18">
        <v>3425.9359999999997</v>
      </c>
      <c r="AT1977" s="18">
        <v>1569.9359999999997</v>
      </c>
      <c r="AU1977" s="18">
        <v>1809.9359999999997</v>
      </c>
      <c r="AV1977" s="18"/>
      <c r="AW1977" s="18"/>
      <c r="AX1977" s="18"/>
      <c r="AY1977" s="18"/>
      <c r="AZ1977" s="18"/>
    </row>
    <row r="1978" spans="43:52" x14ac:dyDescent="0.25">
      <c r="AQ1978" s="26">
        <v>98000</v>
      </c>
      <c r="AR1978" s="18">
        <v>807.93599999999969</v>
      </c>
      <c r="AS1978" s="18">
        <v>3387.9359999999997</v>
      </c>
      <c r="AT1978" s="18">
        <v>1531.9359999999997</v>
      </c>
      <c r="AU1978" s="18">
        <v>1771.9359999999997</v>
      </c>
      <c r="AV1978" s="18"/>
      <c r="AW1978" s="18"/>
      <c r="AX1978" s="18"/>
      <c r="AY1978" s="18"/>
      <c r="AZ1978" s="18"/>
    </row>
    <row r="1979" spans="43:52" x14ac:dyDescent="0.25">
      <c r="AQ1979" s="26">
        <v>98500</v>
      </c>
      <c r="AR1979" s="18">
        <v>769.93599999999969</v>
      </c>
      <c r="AS1979" s="18">
        <v>3349.9359999999997</v>
      </c>
      <c r="AT1979" s="18">
        <v>1493.9359999999997</v>
      </c>
      <c r="AU1979" s="18">
        <v>1733.9359999999997</v>
      </c>
      <c r="AV1979" s="18"/>
      <c r="AW1979" s="18"/>
      <c r="AX1979" s="18"/>
      <c r="AY1979" s="18"/>
      <c r="AZ1979" s="18"/>
    </row>
    <row r="1980" spans="43:52" x14ac:dyDescent="0.25">
      <c r="AQ1980" s="26">
        <v>99000</v>
      </c>
      <c r="AR1980" s="18">
        <v>731.93599999999969</v>
      </c>
      <c r="AS1980" s="18">
        <v>3311.9359999999997</v>
      </c>
      <c r="AT1980" s="18">
        <v>1455.9359999999997</v>
      </c>
      <c r="AU1980" s="18">
        <v>1695.9359999999997</v>
      </c>
      <c r="AV1980" s="18"/>
      <c r="AW1980" s="18"/>
      <c r="AX1980" s="18"/>
      <c r="AY1980" s="18"/>
      <c r="AZ1980" s="18"/>
    </row>
    <row r="1981" spans="43:52" x14ac:dyDescent="0.25">
      <c r="AQ1981" s="26">
        <v>99500</v>
      </c>
      <c r="AR1981" s="18">
        <v>693.93599999999969</v>
      </c>
      <c r="AS1981" s="18">
        <v>3273.9359999999997</v>
      </c>
      <c r="AT1981" s="18">
        <v>1417.9359999999997</v>
      </c>
      <c r="AU1981" s="18">
        <v>1657.9359999999997</v>
      </c>
      <c r="AV1981" s="18"/>
      <c r="AW1981" s="18"/>
      <c r="AX1981" s="18"/>
      <c r="AY1981" s="18"/>
      <c r="AZ1981" s="18"/>
    </row>
    <row r="1982" spans="43:52" x14ac:dyDescent="0.25">
      <c r="AQ1982" s="26">
        <v>100000</v>
      </c>
      <c r="AR1982" s="18">
        <v>655.93599999999969</v>
      </c>
      <c r="AS1982" s="18">
        <v>3235.9359999999997</v>
      </c>
      <c r="AT1982" s="18">
        <v>1379.9359999999997</v>
      </c>
      <c r="AU1982" s="18">
        <v>1619.9359999999997</v>
      </c>
      <c r="AV1982" s="18"/>
      <c r="AW1982" s="18"/>
      <c r="AX1982" s="18"/>
      <c r="AY1982" s="18"/>
      <c r="AZ1982" s="18"/>
    </row>
    <row r="1983" spans="43:52" x14ac:dyDescent="0.25">
      <c r="AQ1983" s="26">
        <v>100500</v>
      </c>
      <c r="AR1983" s="18">
        <v>617.93599999999969</v>
      </c>
      <c r="AS1983" s="18">
        <v>3197.9359999999997</v>
      </c>
      <c r="AT1983" s="18">
        <v>1341.9359999999997</v>
      </c>
      <c r="AU1983" s="18">
        <v>1581.9359999999997</v>
      </c>
      <c r="AV1983" s="18"/>
      <c r="AW1983" s="18"/>
      <c r="AX1983" s="18"/>
      <c r="AY1983" s="18"/>
      <c r="AZ1983" s="18"/>
    </row>
    <row r="1984" spans="43:52" x14ac:dyDescent="0.25">
      <c r="AQ1984" s="26">
        <v>101000</v>
      </c>
      <c r="AR1984" s="18">
        <v>579.93599999999969</v>
      </c>
      <c r="AS1984" s="18">
        <v>3159.9359999999997</v>
      </c>
      <c r="AT1984" s="18">
        <v>1303.9359999999997</v>
      </c>
      <c r="AU1984" s="18">
        <v>1543.9359999999997</v>
      </c>
      <c r="AV1984" s="18"/>
      <c r="AW1984" s="18"/>
      <c r="AX1984" s="18"/>
      <c r="AY1984" s="18"/>
      <c r="AZ1984" s="18"/>
    </row>
    <row r="1985" spans="43:52" x14ac:dyDescent="0.25">
      <c r="AQ1985" s="26">
        <v>101500</v>
      </c>
      <c r="AR1985" s="18">
        <v>541.93599999999969</v>
      </c>
      <c r="AS1985" s="18">
        <v>3121.9359999999997</v>
      </c>
      <c r="AT1985" s="18">
        <v>1265.9359999999997</v>
      </c>
      <c r="AU1985" s="18">
        <v>1505.9359999999997</v>
      </c>
      <c r="AV1985" s="18"/>
      <c r="AW1985" s="18"/>
      <c r="AX1985" s="18"/>
      <c r="AY1985" s="18"/>
      <c r="AZ1985" s="18"/>
    </row>
    <row r="1986" spans="43:52" x14ac:dyDescent="0.25">
      <c r="AQ1986" s="26">
        <v>102000</v>
      </c>
      <c r="AR1986" s="18">
        <v>503.93599999999969</v>
      </c>
      <c r="AS1986" s="18">
        <v>3083.9359999999997</v>
      </c>
      <c r="AT1986" s="18">
        <v>1227.9359999999997</v>
      </c>
      <c r="AU1986" s="18">
        <v>1467.9359999999997</v>
      </c>
      <c r="AV1986" s="18"/>
      <c r="AW1986" s="18"/>
      <c r="AX1986" s="18"/>
      <c r="AY1986" s="18"/>
      <c r="AZ1986" s="18"/>
    </row>
    <row r="1987" spans="43:52" x14ac:dyDescent="0.25">
      <c r="AQ1987" s="26">
        <v>102500</v>
      </c>
      <c r="AR1987" s="18">
        <v>465.93599999999969</v>
      </c>
      <c r="AS1987" s="18">
        <v>3045.9359999999997</v>
      </c>
      <c r="AT1987" s="18">
        <v>1189.9359999999997</v>
      </c>
      <c r="AU1987" s="18">
        <v>1429.9359999999997</v>
      </c>
      <c r="AV1987" s="18"/>
      <c r="AW1987" s="18"/>
      <c r="AX1987" s="18"/>
      <c r="AY1987" s="18"/>
      <c r="AZ1987" s="18"/>
    </row>
    <row r="1988" spans="43:52" x14ac:dyDescent="0.25">
      <c r="AQ1988" s="26">
        <v>103000</v>
      </c>
      <c r="AR1988" s="18">
        <v>427.93599999999969</v>
      </c>
      <c r="AS1988" s="18">
        <v>3007.9359999999997</v>
      </c>
      <c r="AT1988" s="18">
        <v>1151.9359999999997</v>
      </c>
      <c r="AU1988" s="18">
        <v>1391.9359999999997</v>
      </c>
      <c r="AV1988" s="18"/>
      <c r="AW1988" s="18"/>
      <c r="AX1988" s="18"/>
      <c r="AY1988" s="18"/>
      <c r="AZ1988" s="18"/>
    </row>
    <row r="1989" spans="43:52" x14ac:dyDescent="0.25">
      <c r="AQ1989" s="26">
        <v>103500</v>
      </c>
      <c r="AR1989" s="18">
        <v>389.93599999999969</v>
      </c>
      <c r="AS1989" s="18">
        <v>2969.9359999999997</v>
      </c>
      <c r="AT1989" s="18">
        <v>1113.9359999999997</v>
      </c>
      <c r="AU1989" s="18">
        <v>1353.9359999999997</v>
      </c>
      <c r="AV1989" s="18"/>
      <c r="AW1989" s="18"/>
      <c r="AX1989" s="18"/>
      <c r="AY1989" s="18"/>
      <c r="AZ1989" s="18"/>
    </row>
    <row r="1990" spans="43:52" x14ac:dyDescent="0.25">
      <c r="AQ1990" s="26">
        <v>104000</v>
      </c>
      <c r="AR1990" s="18">
        <v>351.93599999999969</v>
      </c>
      <c r="AS1990" s="18">
        <v>2931.9359999999997</v>
      </c>
      <c r="AT1990" s="18">
        <v>1075.9359999999997</v>
      </c>
      <c r="AU1990" s="18">
        <v>1315.9359999999997</v>
      </c>
      <c r="AV1990" s="18"/>
      <c r="AW1990" s="18"/>
      <c r="AX1990" s="18"/>
      <c r="AY1990" s="18"/>
      <c r="AZ1990" s="18"/>
    </row>
    <row r="1991" spans="43:52" x14ac:dyDescent="0.25">
      <c r="AQ1991" s="26">
        <v>104500</v>
      </c>
      <c r="AR1991" s="18">
        <v>313.93599999999969</v>
      </c>
      <c r="AS1991" s="18">
        <v>2893.9359999999997</v>
      </c>
      <c r="AT1991" s="18">
        <v>1037.9359999999997</v>
      </c>
      <c r="AU1991" s="18">
        <v>1277.9359999999997</v>
      </c>
      <c r="AV1991" s="18"/>
      <c r="AW1991" s="18"/>
      <c r="AX1991" s="18"/>
      <c r="AY1991" s="18"/>
      <c r="AZ1991" s="18"/>
    </row>
    <row r="1992" spans="43:52" x14ac:dyDescent="0.25">
      <c r="AQ1992" s="26">
        <v>105000</v>
      </c>
      <c r="AR1992" s="18">
        <v>275.93599999999969</v>
      </c>
      <c r="AS1992" s="18">
        <v>2855.9359999999997</v>
      </c>
      <c r="AT1992" s="18">
        <v>999.93599999999969</v>
      </c>
      <c r="AU1992" s="18">
        <v>1239.9359999999997</v>
      </c>
      <c r="AV1992" s="18"/>
      <c r="AW1992" s="18"/>
      <c r="AX1992" s="18"/>
      <c r="AY1992" s="18"/>
      <c r="AZ1992" s="18"/>
    </row>
    <row r="1993" spans="43:52" x14ac:dyDescent="0.25">
      <c r="AQ1993" s="26">
        <v>105500</v>
      </c>
      <c r="AR1993" s="18">
        <v>237.93599999999969</v>
      </c>
      <c r="AS1993" s="18">
        <v>2817.9359999999997</v>
      </c>
      <c r="AT1993" s="18">
        <v>961.93599999999969</v>
      </c>
      <c r="AU1993" s="18">
        <v>1201.9359999999997</v>
      </c>
      <c r="AV1993" s="18"/>
      <c r="AW1993" s="18"/>
      <c r="AX1993" s="18"/>
      <c r="AY1993" s="18"/>
      <c r="AZ1993" s="18"/>
    </row>
    <row r="1994" spans="43:52" x14ac:dyDescent="0.25">
      <c r="AQ1994" s="26">
        <v>106000</v>
      </c>
      <c r="AR1994" s="18">
        <v>199.93599999999969</v>
      </c>
      <c r="AS1994" s="18">
        <v>2779.9359999999997</v>
      </c>
      <c r="AT1994" s="18">
        <v>923.93599999999969</v>
      </c>
      <c r="AU1994" s="18">
        <v>1163.9359999999997</v>
      </c>
      <c r="AV1994" s="18"/>
      <c r="AW1994" s="18"/>
      <c r="AX1994" s="18"/>
      <c r="AY1994" s="18"/>
      <c r="AZ1994" s="18"/>
    </row>
    <row r="1995" spans="43:52" x14ac:dyDescent="0.25">
      <c r="AQ1995" s="26">
        <v>106500</v>
      </c>
      <c r="AR1995" s="18">
        <v>161.93599999999969</v>
      </c>
      <c r="AS1995" s="18">
        <v>2741.9359999999997</v>
      </c>
      <c r="AT1995" s="18">
        <v>885.93599999999969</v>
      </c>
      <c r="AU1995" s="18">
        <v>1125.9359999999997</v>
      </c>
      <c r="AV1995" s="18"/>
      <c r="AW1995" s="18"/>
      <c r="AX1995" s="18"/>
      <c r="AY1995" s="18"/>
      <c r="AZ1995" s="18"/>
    </row>
    <row r="1996" spans="43:52" x14ac:dyDescent="0.25">
      <c r="AQ1996" s="26">
        <v>107000</v>
      </c>
      <c r="AR1996" s="18">
        <v>123.93599999999969</v>
      </c>
      <c r="AS1996" s="18">
        <v>2703.9359999999997</v>
      </c>
      <c r="AT1996" s="18">
        <v>847.93599999999969</v>
      </c>
      <c r="AU1996" s="18">
        <v>1087.9359999999997</v>
      </c>
      <c r="AV1996" s="18"/>
      <c r="AW1996" s="18"/>
      <c r="AX1996" s="18"/>
      <c r="AY1996" s="18"/>
      <c r="AZ1996" s="18"/>
    </row>
    <row r="1997" spans="43:52" x14ac:dyDescent="0.25">
      <c r="AQ1997" s="26">
        <v>107500</v>
      </c>
      <c r="AR1997" s="18">
        <v>85.935999999999694</v>
      </c>
      <c r="AS1997" s="18">
        <v>2665.9359999999997</v>
      </c>
      <c r="AT1997" s="18">
        <v>809.93599999999969</v>
      </c>
      <c r="AU1997" s="18">
        <v>1049.9359999999997</v>
      </c>
      <c r="AV1997" s="18"/>
      <c r="AW1997" s="18"/>
      <c r="AX1997" s="18"/>
      <c r="AY1997" s="18"/>
      <c r="AZ1997" s="18"/>
    </row>
    <row r="1998" spans="43:52" x14ac:dyDescent="0.25">
      <c r="AQ1998" s="26">
        <v>108000</v>
      </c>
      <c r="AR1998" s="18">
        <v>47.935999999999694</v>
      </c>
      <c r="AS1998" s="18">
        <v>2627.9359999999997</v>
      </c>
      <c r="AT1998" s="18">
        <v>771.93599999999969</v>
      </c>
      <c r="AU1998" s="18">
        <v>1011.9359999999997</v>
      </c>
      <c r="AV1998" s="18"/>
      <c r="AW1998" s="18"/>
      <c r="AX1998" s="18"/>
      <c r="AY1998" s="18"/>
      <c r="AZ1998" s="18"/>
    </row>
    <row r="1999" spans="43:52" x14ac:dyDescent="0.25">
      <c r="AQ1999" s="26">
        <v>108500</v>
      </c>
      <c r="AR1999" s="18"/>
      <c r="AS1999" s="18">
        <v>2589.9359999999997</v>
      </c>
      <c r="AT1999" s="18">
        <v>733.93599999999969</v>
      </c>
      <c r="AU1999" s="18">
        <v>973.93599999999969</v>
      </c>
      <c r="AV1999" s="18"/>
      <c r="AW1999" s="18"/>
      <c r="AX1999" s="18"/>
      <c r="AY1999" s="18"/>
      <c r="AZ1999" s="18"/>
    </row>
    <row r="2000" spans="43:52" x14ac:dyDescent="0.25">
      <c r="AQ2000" s="26">
        <v>109000</v>
      </c>
      <c r="AR2000" s="18"/>
      <c r="AS2000" s="18">
        <v>2551.9360000000006</v>
      </c>
      <c r="AT2000" s="18">
        <v>695.9360000000006</v>
      </c>
      <c r="AU2000" s="18">
        <v>935.9360000000006</v>
      </c>
      <c r="AV2000" s="18"/>
      <c r="AW2000" s="18"/>
      <c r="AX2000" s="18"/>
      <c r="AY2000" s="18"/>
      <c r="AZ2000" s="18"/>
    </row>
    <row r="2001" spans="43:52" x14ac:dyDescent="0.25">
      <c r="AQ2001" s="26">
        <v>109500</v>
      </c>
      <c r="AR2001" s="18"/>
      <c r="AS2001" s="18">
        <v>2513.9360000000006</v>
      </c>
      <c r="AT2001" s="18">
        <v>657.9360000000006</v>
      </c>
      <c r="AU2001" s="18">
        <v>897.9360000000006</v>
      </c>
      <c r="AV2001" s="18"/>
      <c r="AW2001" s="18"/>
      <c r="AX2001" s="18"/>
      <c r="AY2001" s="18"/>
      <c r="AZ2001" s="18"/>
    </row>
    <row r="2002" spans="43:52" x14ac:dyDescent="0.25">
      <c r="AQ2002" s="26">
        <v>110000</v>
      </c>
      <c r="AR2002" s="18"/>
      <c r="AS2002" s="18">
        <v>2475.9360000000006</v>
      </c>
      <c r="AT2002" s="18">
        <v>619.9360000000006</v>
      </c>
      <c r="AU2002" s="18">
        <v>859.9360000000006</v>
      </c>
      <c r="AV2002" s="18"/>
      <c r="AW2002" s="18"/>
      <c r="AX2002" s="18"/>
      <c r="AY2002" s="18"/>
      <c r="AZ2002" s="18"/>
    </row>
    <row r="2003" spans="43:52" x14ac:dyDescent="0.25">
      <c r="AQ2003" s="26">
        <v>110500</v>
      </c>
      <c r="AR2003" s="18"/>
      <c r="AS2003" s="18">
        <v>2437.9360000000006</v>
      </c>
      <c r="AT2003" s="18">
        <v>581.9360000000006</v>
      </c>
      <c r="AU2003" s="18">
        <v>821.9360000000006</v>
      </c>
      <c r="AV2003" s="18"/>
      <c r="AW2003" s="18"/>
      <c r="AX2003" s="18"/>
      <c r="AY2003" s="18"/>
      <c r="AZ2003" s="18"/>
    </row>
    <row r="2004" spans="43:52" x14ac:dyDescent="0.25">
      <c r="AQ2004" s="26">
        <v>111000</v>
      </c>
      <c r="AR2004" s="18"/>
      <c r="AS2004" s="18">
        <v>2399.9360000000006</v>
      </c>
      <c r="AT2004" s="18">
        <v>543.9360000000006</v>
      </c>
      <c r="AU2004" s="18">
        <v>783.9360000000006</v>
      </c>
      <c r="AV2004" s="18"/>
      <c r="AW2004" s="18"/>
      <c r="AX2004" s="18"/>
      <c r="AY2004" s="18"/>
      <c r="AZ2004" s="18"/>
    </row>
    <row r="2005" spans="43:52" x14ac:dyDescent="0.25">
      <c r="AQ2005" s="26">
        <v>111500</v>
      </c>
      <c r="AR2005" s="18"/>
      <c r="AS2005" s="18">
        <v>2361.9360000000006</v>
      </c>
      <c r="AT2005" s="18">
        <v>505.9360000000006</v>
      </c>
      <c r="AU2005" s="18">
        <v>745.9360000000006</v>
      </c>
      <c r="AV2005" s="18"/>
      <c r="AW2005" s="18"/>
      <c r="AX2005" s="18"/>
      <c r="AY2005" s="18"/>
      <c r="AZ2005" s="18"/>
    </row>
    <row r="2006" spans="43:52" x14ac:dyDescent="0.25">
      <c r="AQ2006" s="26">
        <v>112000</v>
      </c>
      <c r="AR2006" s="18"/>
      <c r="AS2006" s="18">
        <v>2323.9360000000006</v>
      </c>
      <c r="AT2006" s="18">
        <v>467.9360000000006</v>
      </c>
      <c r="AU2006" s="18">
        <v>707.9360000000006</v>
      </c>
      <c r="AV2006" s="18"/>
      <c r="AW2006" s="18"/>
      <c r="AX2006" s="18"/>
      <c r="AY2006" s="18"/>
      <c r="AZ2006" s="18"/>
    </row>
    <row r="2007" spans="43:52" x14ac:dyDescent="0.25">
      <c r="AQ2007" s="26">
        <v>112500</v>
      </c>
      <c r="AR2007" s="18"/>
      <c r="AS2007" s="18">
        <v>2285.9360000000006</v>
      </c>
      <c r="AT2007" s="18">
        <v>429.9360000000006</v>
      </c>
      <c r="AU2007" s="18">
        <v>669.9360000000006</v>
      </c>
      <c r="AV2007" s="18"/>
      <c r="AW2007" s="18"/>
      <c r="AX2007" s="18"/>
      <c r="AY2007" s="18"/>
      <c r="AZ2007" s="18"/>
    </row>
    <row r="2008" spans="43:52" x14ac:dyDescent="0.25">
      <c r="AQ2008" s="26">
        <v>113000</v>
      </c>
      <c r="AR2008" s="18"/>
      <c r="AS2008" s="18">
        <v>2247.9360000000006</v>
      </c>
      <c r="AT2008" s="18">
        <v>391.9360000000006</v>
      </c>
      <c r="AU2008" s="18">
        <v>631.9360000000006</v>
      </c>
      <c r="AV2008" s="18"/>
      <c r="AW2008" s="18"/>
      <c r="AX2008" s="18"/>
      <c r="AY2008" s="18"/>
      <c r="AZ2008" s="18"/>
    </row>
    <row r="2009" spans="43:52" x14ac:dyDescent="0.25">
      <c r="AQ2009" s="26">
        <v>113500</v>
      </c>
      <c r="AR2009" s="18"/>
      <c r="AS2009" s="18">
        <v>2209.9360000000006</v>
      </c>
      <c r="AT2009" s="18">
        <v>353.9360000000006</v>
      </c>
      <c r="AU2009" s="18">
        <v>593.9360000000006</v>
      </c>
      <c r="AV2009" s="18"/>
      <c r="AW2009" s="18"/>
      <c r="AX2009" s="18"/>
      <c r="AY2009" s="18"/>
      <c r="AZ2009" s="18"/>
    </row>
    <row r="2010" spans="43:52" x14ac:dyDescent="0.25">
      <c r="AQ2010" s="26">
        <v>114000</v>
      </c>
      <c r="AR2010" s="18"/>
      <c r="AS2010" s="18">
        <v>2171.9360000000006</v>
      </c>
      <c r="AT2010" s="18">
        <v>315.9360000000006</v>
      </c>
      <c r="AU2010" s="18">
        <v>555.9360000000006</v>
      </c>
      <c r="AV2010" s="18"/>
      <c r="AW2010" s="18"/>
      <c r="AX2010" s="18"/>
      <c r="AY2010" s="18"/>
      <c r="AZ2010" s="18"/>
    </row>
    <row r="2011" spans="43:52" x14ac:dyDescent="0.25">
      <c r="AQ2011" s="26">
        <v>114500</v>
      </c>
      <c r="AR2011" s="18"/>
      <c r="AS2011" s="18">
        <v>2133.9360000000006</v>
      </c>
      <c r="AT2011" s="18">
        <v>277.9360000000006</v>
      </c>
      <c r="AU2011" s="18">
        <v>517.9360000000006</v>
      </c>
      <c r="AV2011" s="18"/>
      <c r="AW2011" s="18"/>
      <c r="AX2011" s="18"/>
      <c r="AY2011" s="18"/>
      <c r="AZ2011" s="18"/>
    </row>
    <row r="2012" spans="43:52" x14ac:dyDescent="0.25">
      <c r="AQ2012" s="26">
        <v>115000</v>
      </c>
      <c r="AR2012" s="18"/>
      <c r="AS2012" s="18">
        <v>2095.9360000000006</v>
      </c>
      <c r="AT2012" s="18">
        <v>239.9360000000006</v>
      </c>
      <c r="AU2012" s="18">
        <v>479.9360000000006</v>
      </c>
      <c r="AV2012" s="18"/>
      <c r="AW2012" s="18"/>
      <c r="AX2012" s="18"/>
      <c r="AY2012" s="18"/>
      <c r="AZ2012" s="18"/>
    </row>
    <row r="2013" spans="43:52" x14ac:dyDescent="0.25">
      <c r="AQ2013" s="26">
        <v>115500</v>
      </c>
      <c r="AR2013" s="18"/>
      <c r="AS2013" s="18">
        <v>2057.9360000000006</v>
      </c>
      <c r="AT2013" s="18">
        <v>201.9360000000006</v>
      </c>
      <c r="AU2013" s="18">
        <v>441.9360000000006</v>
      </c>
      <c r="AV2013" s="18"/>
      <c r="AW2013" s="18"/>
      <c r="AX2013" s="18"/>
      <c r="AY2013" s="18"/>
      <c r="AZ2013" s="18"/>
    </row>
    <row r="2014" spans="43:52" x14ac:dyDescent="0.25">
      <c r="AQ2014" s="26">
        <v>116000</v>
      </c>
      <c r="AR2014" s="18"/>
      <c r="AS2014" s="18">
        <v>2019.9360000000006</v>
      </c>
      <c r="AT2014" s="18">
        <v>163.9360000000006</v>
      </c>
      <c r="AU2014" s="18">
        <v>403.9360000000006</v>
      </c>
      <c r="AV2014" s="18"/>
      <c r="AW2014" s="18"/>
      <c r="AX2014" s="18"/>
      <c r="AY2014" s="18"/>
      <c r="AZ2014" s="18"/>
    </row>
    <row r="2015" spans="43:52" x14ac:dyDescent="0.25">
      <c r="AQ2015" s="26">
        <v>116500</v>
      </c>
      <c r="AR2015" s="18"/>
      <c r="AS2015" s="18">
        <v>1981.9360000000006</v>
      </c>
      <c r="AT2015" s="18">
        <v>125.9360000000006</v>
      </c>
      <c r="AU2015" s="18">
        <v>365.9360000000006</v>
      </c>
      <c r="AV2015" s="18"/>
      <c r="AW2015" s="18"/>
      <c r="AX2015" s="18"/>
      <c r="AY2015" s="18"/>
      <c r="AZ2015" s="18"/>
    </row>
    <row r="2016" spans="43:52" x14ac:dyDescent="0.25">
      <c r="AQ2016" s="26">
        <v>117000</v>
      </c>
      <c r="AR2016" s="18"/>
      <c r="AS2016" s="18">
        <v>1943.9360000000006</v>
      </c>
      <c r="AT2016" s="18">
        <v>87.936000000000604</v>
      </c>
      <c r="AU2016" s="18">
        <v>327.9360000000006</v>
      </c>
      <c r="AV2016" s="18"/>
      <c r="AW2016" s="18"/>
      <c r="AX2016" s="18"/>
      <c r="AY2016" s="18"/>
      <c r="AZ2016" s="18"/>
    </row>
    <row r="2017" spans="43:52" x14ac:dyDescent="0.25">
      <c r="AQ2017" s="26">
        <v>117500</v>
      </c>
      <c r="AR2017" s="18"/>
      <c r="AS2017" s="18">
        <v>1905.9360000000006</v>
      </c>
      <c r="AT2017" s="18">
        <v>49.936000000000604</v>
      </c>
      <c r="AU2017" s="18">
        <v>289.9360000000006</v>
      </c>
      <c r="AV2017" s="18"/>
      <c r="AW2017" s="18"/>
      <c r="AX2017" s="18"/>
      <c r="AY2017" s="18"/>
      <c r="AZ2017" s="18"/>
    </row>
    <row r="2018" spans="43:52" x14ac:dyDescent="0.25">
      <c r="AQ2018" s="26">
        <v>118000</v>
      </c>
      <c r="AR2018" s="18"/>
      <c r="AS2018" s="18">
        <v>1867.9360000000006</v>
      </c>
      <c r="AT2018" s="18"/>
      <c r="AU2018" s="18">
        <v>251.9360000000006</v>
      </c>
      <c r="AV2018" s="18"/>
      <c r="AW2018" s="18"/>
      <c r="AX2018" s="18"/>
      <c r="AY2018" s="18"/>
      <c r="AZ2018" s="18"/>
    </row>
    <row r="2019" spans="43:52" x14ac:dyDescent="0.25">
      <c r="AQ2019" s="26">
        <v>118500</v>
      </c>
      <c r="AR2019" s="18"/>
      <c r="AS2019" s="18">
        <v>1829.9360000000006</v>
      </c>
      <c r="AT2019" s="18"/>
      <c r="AU2019" s="18">
        <v>213.9360000000006</v>
      </c>
      <c r="AV2019" s="18"/>
      <c r="AW2019" s="18"/>
      <c r="AX2019" s="18"/>
      <c r="AY2019" s="18"/>
      <c r="AZ2019" s="18"/>
    </row>
    <row r="2020" spans="43:52" x14ac:dyDescent="0.25">
      <c r="AQ2020" s="26">
        <v>119000</v>
      </c>
      <c r="AR2020" s="18"/>
      <c r="AS2020" s="18">
        <v>1791.9360000000006</v>
      </c>
      <c r="AT2020" s="18"/>
      <c r="AU2020" s="18">
        <v>175.9360000000006</v>
      </c>
      <c r="AV2020" s="18"/>
      <c r="AW2020" s="18"/>
      <c r="AX2020" s="18"/>
      <c r="AY2020" s="18"/>
      <c r="AZ2020" s="18"/>
    </row>
    <row r="2021" spans="43:52" x14ac:dyDescent="0.25">
      <c r="AQ2021" s="26">
        <v>119500</v>
      </c>
      <c r="AR2021" s="18"/>
      <c r="AS2021" s="18">
        <v>1753.9360000000006</v>
      </c>
      <c r="AT2021" s="18"/>
      <c r="AU2021" s="18">
        <v>137.9360000000006</v>
      </c>
      <c r="AV2021" s="18"/>
      <c r="AW2021" s="18"/>
      <c r="AX2021" s="18"/>
      <c r="AY2021" s="18"/>
      <c r="AZ2021" s="18"/>
    </row>
    <row r="2022" spans="43:52" x14ac:dyDescent="0.25">
      <c r="AQ2022" s="26">
        <v>120000</v>
      </c>
      <c r="AR2022" s="18"/>
      <c r="AS2022" s="18">
        <v>1715.9360000000006</v>
      </c>
      <c r="AT2022" s="18"/>
      <c r="AU2022" s="18">
        <v>99.936000000000604</v>
      </c>
      <c r="AV2022" s="18"/>
      <c r="AW2022" s="18"/>
      <c r="AX2022" s="18"/>
      <c r="AY2022" s="18"/>
      <c r="AZ2022" s="18"/>
    </row>
    <row r="2023" spans="43:52" x14ac:dyDescent="0.25">
      <c r="AQ2023" s="26">
        <v>120500</v>
      </c>
      <c r="AR2023" s="18"/>
      <c r="AS2023" s="18">
        <v>1677.9360000000006</v>
      </c>
      <c r="AT2023" s="18"/>
      <c r="AU2023" s="18">
        <v>61.936000000000604</v>
      </c>
      <c r="AV2023" s="18"/>
      <c r="AW2023" s="18"/>
      <c r="AX2023" s="18"/>
      <c r="AY2023" s="18"/>
      <c r="AZ2023" s="18"/>
    </row>
    <row r="2024" spans="43:52" x14ac:dyDescent="0.25">
      <c r="AQ2024" s="26">
        <v>121000</v>
      </c>
      <c r="AR2024" s="18"/>
      <c r="AS2024" s="18">
        <v>1639.9360000000006</v>
      </c>
      <c r="AT2024" s="18"/>
      <c r="AU2024" s="18">
        <v>23.936000000000604</v>
      </c>
      <c r="AV2024" s="18"/>
      <c r="AW2024" s="18"/>
      <c r="AX2024" s="18"/>
      <c r="AY2024" s="18"/>
      <c r="AZ2024" s="18"/>
    </row>
    <row r="2025" spans="43:52" x14ac:dyDescent="0.25">
      <c r="AQ2025" s="26">
        <v>121500</v>
      </c>
      <c r="AR2025" s="18"/>
      <c r="AS2025" s="18">
        <v>1601.9360000000006</v>
      </c>
      <c r="AT2025" s="18"/>
      <c r="AU2025" s="18"/>
      <c r="AV2025" s="18"/>
      <c r="AW2025" s="18"/>
      <c r="AX2025" s="18"/>
      <c r="AY2025" s="18"/>
      <c r="AZ2025" s="18"/>
    </row>
    <row r="2026" spans="43:52" x14ac:dyDescent="0.25">
      <c r="AQ2026" s="26">
        <v>122000</v>
      </c>
      <c r="AR2026" s="18"/>
      <c r="AS2026" s="18">
        <v>1563.9360000000006</v>
      </c>
      <c r="AT2026" s="18"/>
      <c r="AU2026" s="18"/>
      <c r="AV2026" s="18"/>
      <c r="AW2026" s="18"/>
      <c r="AX2026" s="18"/>
      <c r="AY2026" s="18"/>
      <c r="AZ2026" s="18"/>
    </row>
    <row r="2027" spans="43:52" x14ac:dyDescent="0.25">
      <c r="AQ2027" s="26">
        <v>122500</v>
      </c>
      <c r="AR2027" s="18"/>
      <c r="AS2027" s="18">
        <v>1525.9360000000006</v>
      </c>
      <c r="AT2027" s="18"/>
      <c r="AU2027" s="18"/>
      <c r="AV2027" s="18"/>
      <c r="AW2027" s="18"/>
      <c r="AX2027" s="18"/>
      <c r="AY2027" s="18"/>
      <c r="AZ2027" s="18"/>
    </row>
    <row r="2028" spans="43:52" x14ac:dyDescent="0.25">
      <c r="AQ2028" s="26">
        <v>123000</v>
      </c>
      <c r="AR2028" s="18"/>
      <c r="AS2028" s="18">
        <v>1487.9360000000006</v>
      </c>
      <c r="AT2028" s="18"/>
      <c r="AU2028" s="18"/>
      <c r="AV2028" s="18"/>
      <c r="AW2028" s="18"/>
      <c r="AX2028" s="18"/>
      <c r="AY2028" s="18"/>
      <c r="AZ2028" s="18"/>
    </row>
    <row r="2029" spans="43:52" x14ac:dyDescent="0.25">
      <c r="AQ2029" s="26">
        <v>123500</v>
      </c>
      <c r="AR2029" s="18"/>
      <c r="AS2029" s="18">
        <v>1449.9360000000006</v>
      </c>
      <c r="AT2029" s="18"/>
      <c r="AU2029" s="18"/>
      <c r="AV2029" s="18"/>
      <c r="AW2029" s="18"/>
      <c r="AX2029" s="18"/>
      <c r="AY2029" s="18"/>
      <c r="AZ2029" s="18"/>
    </row>
    <row r="2030" spans="43:52" x14ac:dyDescent="0.25">
      <c r="AQ2030" s="26">
        <v>124000</v>
      </c>
      <c r="AR2030" s="18"/>
      <c r="AS2030" s="18">
        <v>1411.9360000000006</v>
      </c>
      <c r="AT2030" s="18"/>
      <c r="AU2030" s="18"/>
      <c r="AV2030" s="18"/>
      <c r="AW2030" s="18"/>
      <c r="AX2030" s="18"/>
      <c r="AY2030" s="18"/>
      <c r="AZ2030" s="18"/>
    </row>
    <row r="2031" spans="43:52" x14ac:dyDescent="0.25">
      <c r="AQ2031" s="26">
        <v>124500</v>
      </c>
      <c r="AR2031" s="18"/>
      <c r="AS2031" s="18">
        <v>1373.9360000000006</v>
      </c>
      <c r="AT2031" s="18"/>
      <c r="AU2031" s="18"/>
      <c r="AV2031" s="18"/>
      <c r="AW2031" s="18"/>
      <c r="AX2031" s="18"/>
      <c r="AY2031" s="18"/>
      <c r="AZ2031" s="18"/>
    </row>
    <row r="2032" spans="43:52" x14ac:dyDescent="0.25">
      <c r="AQ2032" s="26">
        <v>125000</v>
      </c>
      <c r="AR2032" s="18"/>
      <c r="AS2032" s="18">
        <v>1335.9360000000006</v>
      </c>
      <c r="AT2032" s="18"/>
      <c r="AU2032" s="18"/>
      <c r="AV2032" s="18"/>
      <c r="AW2032" s="18"/>
      <c r="AX2032" s="18"/>
      <c r="AY2032" s="18"/>
      <c r="AZ2032" s="18"/>
    </row>
    <row r="2033" spans="43:52" x14ac:dyDescent="0.25">
      <c r="AQ2033" s="26">
        <v>125500</v>
      </c>
      <c r="AR2033" s="18"/>
      <c r="AS2033" s="18">
        <v>1297.9360000000006</v>
      </c>
      <c r="AT2033" s="18"/>
      <c r="AU2033" s="18"/>
      <c r="AV2033" s="18"/>
      <c r="AW2033" s="18"/>
      <c r="AX2033" s="18"/>
      <c r="AY2033" s="18"/>
      <c r="AZ2033" s="18"/>
    </row>
    <row r="2034" spans="43:52" x14ac:dyDescent="0.25">
      <c r="AQ2034" s="26">
        <v>126000</v>
      </c>
      <c r="AR2034" s="18"/>
      <c r="AS2034" s="18">
        <v>1259.9360000000006</v>
      </c>
      <c r="AT2034" s="18"/>
      <c r="AU2034" s="18"/>
      <c r="AV2034" s="18"/>
      <c r="AW2034" s="18"/>
      <c r="AX2034" s="18"/>
      <c r="AY2034" s="18"/>
      <c r="AZ2034" s="18"/>
    </row>
    <row r="2035" spans="43:52" x14ac:dyDescent="0.25">
      <c r="AQ2035" s="26">
        <v>126500</v>
      </c>
      <c r="AR2035" s="18"/>
      <c r="AS2035" s="18">
        <v>1221.9360000000006</v>
      </c>
      <c r="AT2035" s="18"/>
      <c r="AU2035" s="18"/>
      <c r="AV2035" s="18"/>
      <c r="AW2035" s="18"/>
      <c r="AX2035" s="18"/>
      <c r="AY2035" s="18"/>
      <c r="AZ2035" s="18"/>
    </row>
    <row r="2036" spans="43:52" x14ac:dyDescent="0.25">
      <c r="AQ2036" s="26">
        <v>127000</v>
      </c>
      <c r="AR2036" s="18"/>
      <c r="AS2036" s="18">
        <v>1183.9360000000006</v>
      </c>
      <c r="AT2036" s="18"/>
      <c r="AU2036" s="18"/>
      <c r="AV2036" s="18"/>
      <c r="AW2036" s="18"/>
      <c r="AX2036" s="18"/>
      <c r="AY2036" s="18"/>
      <c r="AZ2036" s="18"/>
    </row>
    <row r="2037" spans="43:52" x14ac:dyDescent="0.25">
      <c r="AQ2037" s="26">
        <v>127500</v>
      </c>
      <c r="AR2037" s="18"/>
      <c r="AS2037" s="18">
        <v>1145.9360000000006</v>
      </c>
      <c r="AT2037" s="18"/>
      <c r="AU2037" s="18"/>
      <c r="AV2037" s="18"/>
      <c r="AW2037" s="18"/>
      <c r="AX2037" s="18"/>
      <c r="AY2037" s="18"/>
      <c r="AZ2037" s="18"/>
    </row>
    <row r="2038" spans="43:52" x14ac:dyDescent="0.25">
      <c r="AQ2038" s="26">
        <v>128000</v>
      </c>
      <c r="AR2038" s="18"/>
      <c r="AS2038" s="18">
        <v>1107.9360000000006</v>
      </c>
      <c r="AT2038" s="18"/>
      <c r="AU2038" s="18"/>
      <c r="AV2038" s="18"/>
      <c r="AW2038" s="18"/>
      <c r="AX2038" s="18"/>
      <c r="AY2038" s="18"/>
      <c r="AZ2038" s="18"/>
    </row>
    <row r="2039" spans="43:52" x14ac:dyDescent="0.25">
      <c r="AQ2039" s="26">
        <v>128500</v>
      </c>
      <c r="AR2039" s="18"/>
      <c r="AS2039" s="18">
        <v>1069.9360000000006</v>
      </c>
      <c r="AT2039" s="18"/>
      <c r="AU2039" s="18"/>
      <c r="AV2039" s="18"/>
      <c r="AW2039" s="18"/>
      <c r="AX2039" s="18"/>
      <c r="AY2039" s="18"/>
      <c r="AZ2039" s="18"/>
    </row>
    <row r="2040" spans="43:52" x14ac:dyDescent="0.25">
      <c r="AQ2040" s="26">
        <v>129000</v>
      </c>
      <c r="AR2040" s="18"/>
      <c r="AS2040" s="18">
        <v>1031.9360000000006</v>
      </c>
      <c r="AT2040" s="18"/>
      <c r="AU2040" s="18"/>
      <c r="AV2040" s="18"/>
      <c r="AW2040" s="18"/>
      <c r="AX2040" s="18"/>
      <c r="AY2040" s="18"/>
      <c r="AZ2040" s="18"/>
    </row>
    <row r="2041" spans="43:52" x14ac:dyDescent="0.25">
      <c r="AQ2041" s="26">
        <v>129500</v>
      </c>
      <c r="AR2041" s="18"/>
      <c r="AS2041" s="18">
        <v>993.9360000000006</v>
      </c>
      <c r="AT2041" s="18"/>
      <c r="AU2041" s="18"/>
      <c r="AV2041" s="18"/>
      <c r="AW2041" s="18"/>
      <c r="AX2041" s="18"/>
      <c r="AY2041" s="18"/>
      <c r="AZ2041" s="18"/>
    </row>
    <row r="2042" spans="43:52" x14ac:dyDescent="0.25">
      <c r="AQ2042" s="26">
        <v>130000</v>
      </c>
      <c r="AR2042" s="18"/>
      <c r="AS2042" s="18">
        <v>955.9360000000006</v>
      </c>
      <c r="AT2042" s="18"/>
      <c r="AU2042" s="18"/>
      <c r="AV2042" s="18"/>
      <c r="AW2042" s="18"/>
      <c r="AX2042" s="18"/>
      <c r="AY2042" s="18"/>
      <c r="AZ2042" s="18"/>
    </row>
    <row r="2043" spans="43:52" x14ac:dyDescent="0.25">
      <c r="AQ2043" s="26">
        <v>130500</v>
      </c>
      <c r="AR2043" s="18"/>
      <c r="AS2043" s="18">
        <v>917.9360000000006</v>
      </c>
      <c r="AT2043" s="18"/>
      <c r="AU2043" s="18"/>
      <c r="AV2043" s="18"/>
      <c r="AW2043" s="18"/>
      <c r="AX2043" s="18"/>
      <c r="AY2043" s="18"/>
      <c r="AZ2043" s="18"/>
    </row>
    <row r="2044" spans="43:52" x14ac:dyDescent="0.25">
      <c r="AQ2044" s="26">
        <v>131000</v>
      </c>
      <c r="AR2044" s="18"/>
      <c r="AS2044" s="18">
        <v>879.9360000000006</v>
      </c>
      <c r="AT2044" s="18"/>
      <c r="AU2044" s="18"/>
      <c r="AV2044" s="18"/>
      <c r="AW2044" s="18"/>
      <c r="AX2044" s="18"/>
      <c r="AY2044" s="18"/>
      <c r="AZ2044" s="18"/>
    </row>
    <row r="2045" spans="43:52" x14ac:dyDescent="0.25">
      <c r="AQ2045" s="26">
        <v>131500</v>
      </c>
      <c r="AR2045" s="18"/>
      <c r="AS2045" s="18">
        <v>841.9360000000006</v>
      </c>
      <c r="AT2045" s="18"/>
      <c r="AU2045" s="18"/>
      <c r="AV2045" s="18"/>
      <c r="AW2045" s="18"/>
      <c r="AX2045" s="18"/>
      <c r="AY2045" s="18"/>
      <c r="AZ2045" s="18"/>
    </row>
    <row r="2046" spans="43:52" x14ac:dyDescent="0.25">
      <c r="AQ2046" s="26">
        <v>132000</v>
      </c>
      <c r="AR2046" s="18"/>
      <c r="AS2046" s="18">
        <v>803.9360000000006</v>
      </c>
      <c r="AT2046" s="18"/>
      <c r="AU2046" s="18"/>
      <c r="AV2046" s="18"/>
      <c r="AW2046" s="18"/>
      <c r="AX2046" s="18"/>
      <c r="AY2046" s="18"/>
      <c r="AZ2046" s="18"/>
    </row>
    <row r="2047" spans="43:52" x14ac:dyDescent="0.25">
      <c r="AQ2047" s="26">
        <v>132500</v>
      </c>
      <c r="AR2047" s="18"/>
      <c r="AS2047" s="18">
        <v>765.9360000000006</v>
      </c>
      <c r="AT2047" s="18"/>
      <c r="AU2047" s="18"/>
      <c r="AV2047" s="18"/>
      <c r="AW2047" s="18"/>
      <c r="AX2047" s="18"/>
      <c r="AY2047" s="18"/>
      <c r="AZ2047" s="18"/>
    </row>
    <row r="2048" spans="43:52" x14ac:dyDescent="0.25">
      <c r="AQ2048" s="26">
        <v>133000</v>
      </c>
      <c r="AR2048" s="18"/>
      <c r="AS2048" s="18">
        <v>727.9360000000006</v>
      </c>
      <c r="AT2048" s="18"/>
      <c r="AU2048" s="18"/>
      <c r="AV2048" s="18"/>
      <c r="AW2048" s="18"/>
      <c r="AX2048" s="18"/>
      <c r="AY2048" s="18"/>
      <c r="AZ2048" s="18"/>
    </row>
    <row r="2049" spans="43:52" x14ac:dyDescent="0.25">
      <c r="AQ2049" s="26">
        <v>133500</v>
      </c>
      <c r="AR2049" s="18"/>
      <c r="AS2049" s="18">
        <v>689.9360000000006</v>
      </c>
      <c r="AT2049" s="18"/>
      <c r="AU2049" s="18"/>
      <c r="AV2049" s="18"/>
      <c r="AW2049" s="18"/>
      <c r="AX2049" s="18"/>
      <c r="AY2049" s="18"/>
      <c r="AZ2049" s="18"/>
    </row>
    <row r="2050" spans="43:52" x14ac:dyDescent="0.25">
      <c r="AQ2050" s="26">
        <v>134000</v>
      </c>
      <c r="AR2050" s="18"/>
      <c r="AS2050" s="18">
        <v>651.9360000000006</v>
      </c>
      <c r="AT2050" s="18"/>
      <c r="AU2050" s="18"/>
      <c r="AV2050" s="18"/>
      <c r="AW2050" s="18"/>
      <c r="AX2050" s="18"/>
      <c r="AY2050" s="18"/>
      <c r="AZ2050" s="18"/>
    </row>
    <row r="2051" spans="43:52" x14ac:dyDescent="0.25">
      <c r="AQ2051" s="26">
        <v>134500</v>
      </c>
      <c r="AR2051" s="18"/>
      <c r="AS2051" s="18">
        <v>613.9360000000006</v>
      </c>
      <c r="AT2051" s="18"/>
      <c r="AU2051" s="18"/>
      <c r="AV2051" s="18"/>
      <c r="AW2051" s="18"/>
      <c r="AX2051" s="18"/>
      <c r="AY2051" s="18"/>
      <c r="AZ2051" s="18"/>
    </row>
    <row r="2052" spans="43:52" x14ac:dyDescent="0.25">
      <c r="AQ2052" s="26">
        <v>135000</v>
      </c>
      <c r="AR2052" s="18"/>
      <c r="AS2052" s="18">
        <v>575.9360000000006</v>
      </c>
      <c r="AT2052" s="18"/>
      <c r="AU2052" s="18"/>
      <c r="AV2052" s="18"/>
      <c r="AW2052" s="18"/>
      <c r="AX2052" s="18"/>
      <c r="AY2052" s="18"/>
      <c r="AZ2052" s="18"/>
    </row>
    <row r="2053" spans="43:52" x14ac:dyDescent="0.25">
      <c r="AQ2053" s="26">
        <v>135500</v>
      </c>
      <c r="AR2053" s="18"/>
      <c r="AS2053" s="18">
        <v>537.9360000000006</v>
      </c>
      <c r="AT2053" s="18"/>
      <c r="AU2053" s="18"/>
      <c r="AV2053" s="18"/>
      <c r="AW2053" s="18"/>
      <c r="AX2053" s="18"/>
      <c r="AY2053" s="18"/>
      <c r="AZ2053" s="18"/>
    </row>
    <row r="2054" spans="43:52" x14ac:dyDescent="0.25">
      <c r="AQ2054" s="26">
        <v>136000</v>
      </c>
      <c r="AR2054" s="18"/>
      <c r="AS2054" s="18">
        <v>499.9360000000006</v>
      </c>
      <c r="AT2054" s="18"/>
      <c r="AU2054" s="18"/>
      <c r="AV2054" s="18"/>
      <c r="AW2054" s="18"/>
      <c r="AX2054" s="18"/>
      <c r="AY2054" s="18"/>
      <c r="AZ2054" s="18"/>
    </row>
    <row r="2055" spans="43:52" x14ac:dyDescent="0.25">
      <c r="AQ2055" s="26">
        <v>136500</v>
      </c>
      <c r="AR2055" s="18"/>
      <c r="AS2055" s="18">
        <v>461.9360000000006</v>
      </c>
      <c r="AT2055" s="18"/>
      <c r="AU2055" s="18"/>
      <c r="AV2055" s="18"/>
      <c r="AW2055" s="18"/>
      <c r="AX2055" s="18"/>
      <c r="AY2055" s="18"/>
      <c r="AZ2055" s="18"/>
    </row>
    <row r="2056" spans="43:52" x14ac:dyDescent="0.25">
      <c r="AQ2056" s="26">
        <v>137000</v>
      </c>
      <c r="AR2056" s="18"/>
      <c r="AS2056" s="18">
        <v>423.9360000000006</v>
      </c>
      <c r="AT2056" s="18"/>
      <c r="AU2056" s="18"/>
      <c r="AV2056" s="18"/>
      <c r="AW2056" s="18"/>
      <c r="AX2056" s="18"/>
      <c r="AY2056" s="18"/>
      <c r="AZ2056" s="18"/>
    </row>
    <row r="2057" spans="43:52" x14ac:dyDescent="0.25">
      <c r="AQ2057" s="26">
        <v>137500</v>
      </c>
      <c r="AR2057" s="18"/>
      <c r="AS2057" s="18">
        <v>385.9360000000006</v>
      </c>
      <c r="AT2057" s="18"/>
      <c r="AU2057" s="18"/>
      <c r="AV2057" s="18"/>
      <c r="AW2057" s="18"/>
      <c r="AX2057" s="18"/>
      <c r="AY2057" s="18"/>
      <c r="AZ2057" s="18"/>
    </row>
    <row r="2058" spans="43:52" x14ac:dyDescent="0.25">
      <c r="AQ2058" s="26">
        <v>138000</v>
      </c>
      <c r="AR2058" s="18"/>
      <c r="AS2058" s="18">
        <v>347.93599999999969</v>
      </c>
      <c r="AT2058" s="18"/>
      <c r="AU2058" s="18"/>
      <c r="AV2058" s="18"/>
      <c r="AW2058" s="18"/>
      <c r="AX2058" s="18"/>
      <c r="AY2058" s="18"/>
      <c r="AZ2058" s="18"/>
    </row>
    <row r="2059" spans="43:52" x14ac:dyDescent="0.25">
      <c r="AQ2059" s="26">
        <v>138500</v>
      </c>
      <c r="AR2059" s="18"/>
      <c r="AS2059" s="18">
        <v>309.93599999999969</v>
      </c>
      <c r="AT2059" s="18"/>
      <c r="AU2059" s="18"/>
      <c r="AV2059" s="18"/>
      <c r="AW2059" s="18"/>
      <c r="AX2059" s="18"/>
      <c r="AY2059" s="18"/>
      <c r="AZ2059" s="18"/>
    </row>
    <row r="2060" spans="43:52" x14ac:dyDescent="0.25">
      <c r="AQ2060" s="26">
        <v>139000</v>
      </c>
      <c r="AR2060" s="18"/>
      <c r="AS2060" s="18">
        <v>271.93599999999969</v>
      </c>
      <c r="AT2060" s="18"/>
      <c r="AU2060" s="18"/>
      <c r="AV2060" s="18"/>
      <c r="AW2060" s="18"/>
      <c r="AX2060" s="18"/>
      <c r="AY2060" s="18"/>
      <c r="AZ2060" s="18"/>
    </row>
    <row r="2061" spans="43:52" x14ac:dyDescent="0.25">
      <c r="AQ2061" s="26">
        <v>139500</v>
      </c>
      <c r="AR2061" s="18"/>
      <c r="AS2061" s="18">
        <v>233.93599999999969</v>
      </c>
      <c r="AT2061" s="18"/>
      <c r="AU2061" s="18"/>
      <c r="AV2061" s="18"/>
      <c r="AW2061" s="18"/>
      <c r="AX2061" s="18"/>
      <c r="AY2061" s="18"/>
      <c r="AZ2061" s="18"/>
    </row>
    <row r="2062" spans="43:52" x14ac:dyDescent="0.25">
      <c r="AQ2062" s="26">
        <v>140000</v>
      </c>
      <c r="AR2062" s="18"/>
      <c r="AS2062" s="18">
        <v>195.93599999999969</v>
      </c>
      <c r="AT2062" s="18"/>
      <c r="AU2062" s="18"/>
      <c r="AV2062" s="18"/>
      <c r="AW2062" s="18"/>
      <c r="AX2062" s="18"/>
      <c r="AY2062" s="18"/>
      <c r="AZ2062" s="18"/>
    </row>
    <row r="2063" spans="43:52" x14ac:dyDescent="0.25">
      <c r="AQ2063" s="26">
        <v>140500</v>
      </c>
      <c r="AR2063" s="18"/>
      <c r="AS2063" s="18">
        <v>157.93599999999969</v>
      </c>
      <c r="AT2063" s="18"/>
      <c r="AU2063" s="18"/>
      <c r="AV2063" s="18"/>
      <c r="AW2063" s="18"/>
      <c r="AX2063" s="18"/>
      <c r="AY2063" s="18"/>
      <c r="AZ2063" s="18"/>
    </row>
    <row r="2064" spans="43:52" x14ac:dyDescent="0.25">
      <c r="AQ2064" s="26">
        <v>141000</v>
      </c>
      <c r="AR2064" s="18"/>
      <c r="AS2064" s="18">
        <v>119.93599999999969</v>
      </c>
      <c r="AT2064" s="18"/>
      <c r="AU2064" s="18"/>
      <c r="AV2064" s="18"/>
      <c r="AW2064" s="18"/>
      <c r="AX2064" s="18"/>
      <c r="AY2064" s="18"/>
      <c r="AZ2064" s="18"/>
    </row>
    <row r="2065" spans="43:52" x14ac:dyDescent="0.25">
      <c r="AQ2065" s="26">
        <v>141500</v>
      </c>
      <c r="AR2065" s="18"/>
      <c r="AS2065" s="18">
        <v>81.935999999999694</v>
      </c>
      <c r="AT2065" s="18"/>
      <c r="AU2065" s="18"/>
      <c r="AV2065" s="18"/>
      <c r="AW2065" s="18"/>
      <c r="AX2065" s="18"/>
      <c r="AY2065" s="18"/>
      <c r="AZ2065" s="18"/>
    </row>
    <row r="2066" spans="43:52" x14ac:dyDescent="0.25">
      <c r="AQ2066" s="26">
        <v>142000</v>
      </c>
      <c r="AR2066" s="18"/>
      <c r="AS2066" s="18">
        <v>43.935999999999694</v>
      </c>
      <c r="AT2066" s="18"/>
      <c r="AU2066" s="18"/>
      <c r="AV2066" s="18"/>
      <c r="AW2066" s="18"/>
      <c r="AX2066" s="18"/>
      <c r="AY2066" s="18"/>
      <c r="AZ2066" s="18"/>
    </row>
    <row r="2067" spans="43:52" x14ac:dyDescent="0.25">
      <c r="AZ2067" s="24" t="s">
        <v>165</v>
      </c>
    </row>
  </sheetData>
  <mergeCells count="41">
    <mergeCell ref="F3:Q3"/>
    <mergeCell ref="H4:Q4"/>
    <mergeCell ref="AW25:AY25"/>
    <mergeCell ref="AQ1345:AZ1345"/>
    <mergeCell ref="AW3:AY3"/>
    <mergeCell ref="AL4:AL5"/>
    <mergeCell ref="AE3:AG3"/>
    <mergeCell ref="AQ1133:AZ1133"/>
    <mergeCell ref="AQ962:AY962"/>
    <mergeCell ref="A440:D440"/>
    <mergeCell ref="A75:A76"/>
    <mergeCell ref="AJ4:AJ5"/>
    <mergeCell ref="AI4:AI5"/>
    <mergeCell ref="AK4:AK5"/>
    <mergeCell ref="F4:G5"/>
    <mergeCell ref="B75:B76"/>
    <mergeCell ref="C75:C76"/>
    <mergeCell ref="D75:D76"/>
    <mergeCell ref="U192:AB192"/>
    <mergeCell ref="U118:AB118"/>
    <mergeCell ref="BE3:BG3"/>
    <mergeCell ref="T4:T5"/>
    <mergeCell ref="S4:S5"/>
    <mergeCell ref="S3:AC3"/>
    <mergeCell ref="U4:AC4"/>
    <mergeCell ref="AQ1839:AZ1839"/>
    <mergeCell ref="AQ795:AY795"/>
    <mergeCell ref="A659:D659"/>
    <mergeCell ref="BA3:BC3"/>
    <mergeCell ref="A513:D513"/>
    <mergeCell ref="AN23:AO23"/>
    <mergeCell ref="A586:D586"/>
    <mergeCell ref="AN19:AO19"/>
    <mergeCell ref="AN18:AO18"/>
    <mergeCell ref="AN17:AO17"/>
    <mergeCell ref="AN13:AO13"/>
    <mergeCell ref="AN14:AO14"/>
    <mergeCell ref="AN15:AO15"/>
    <mergeCell ref="AN24:AO24"/>
    <mergeCell ref="A732:D732"/>
    <mergeCell ref="AQ1597:AZ1597"/>
  </mergeCells>
  <conditionalFormatting sqref="F3:F44">
    <cfRule type="cellIs" dxfId="11" priority="13" operator="equal">
      <formula>3</formula>
    </cfRule>
  </conditionalFormatting>
  <conditionalFormatting sqref="S3:S4">
    <cfRule type="cellIs" dxfId="10" priority="10" operator="equal">
      <formula>3</formula>
    </cfRule>
  </conditionalFormatting>
  <conditionalFormatting sqref="S6:S208">
    <cfRule type="cellIs" dxfId="9" priority="4" operator="equal">
      <formula>3</formula>
    </cfRule>
    <cfRule type="cellIs" dxfId="8" priority="5" operator="equal">
      <formula>4</formula>
    </cfRule>
    <cfRule type="cellIs" dxfId="7" priority="6" operator="equal">
      <formula>2</formula>
    </cfRule>
  </conditionalFormatting>
  <conditionalFormatting sqref="S211:S215">
    <cfRule type="cellIs" dxfId="6" priority="47" operator="equal">
      <formula>3</formula>
    </cfRule>
  </conditionalFormatting>
  <conditionalFormatting sqref="S212:S215">
    <cfRule type="cellIs" dxfId="5" priority="48" operator="equal">
      <formula>4</formula>
    </cfRule>
    <cfRule type="cellIs" dxfId="4" priority="49" operator="equal">
      <formula>2</formula>
    </cfRule>
  </conditionalFormatting>
  <conditionalFormatting sqref="AE3">
    <cfRule type="cellIs" dxfId="3" priority="39" operator="equal">
      <formula>3</formula>
    </cfRule>
  </conditionalFormatting>
  <conditionalFormatting sqref="BA5:BC32">
    <cfRule type="expression" dxfId="2" priority="3">
      <formula>$E4="vervallen"</formula>
    </cfRule>
  </conditionalFormatting>
  <conditionalFormatting sqref="BE5:BG8 BE9:BF11">
    <cfRule type="expression" dxfId="1" priority="1">
      <formula>$E5="vervallen"</formula>
    </cfRule>
  </conditionalFormatting>
  <conditionalFormatting sqref="BG9:BG11">
    <cfRule type="expression" dxfId="0" priority="2">
      <formula>$E1048543="vervallen"</formula>
    </cfRule>
  </conditionalFormatting>
  <hyperlinks>
    <hyperlink ref="D72" location="Home" display="Home" xr:uid="{00000000-0004-0000-0100-000000000000}"/>
    <hyperlink ref="Q45" location="Normen!A1" display="Normen!A1" xr:uid="{00000000-0004-0000-0100-000001000000}"/>
    <hyperlink ref="AU152" location="Home" display="Home" xr:uid="{00000000-0004-0000-0100-000002000000}"/>
    <hyperlink ref="AU308" location="Home" display="Home" xr:uid="{00000000-0004-0000-0100-000003000000}"/>
    <hyperlink ref="D146" location="Home" display="Home" xr:uid="{00000000-0004-0000-0100-000004000000}"/>
    <hyperlink ref="AU468" location="Home" display="Home" xr:uid="{00000000-0004-0000-0100-000005000000}"/>
    <hyperlink ref="D219" location="Home" display="Home" xr:uid="{00000000-0004-0000-0100-000006000000}"/>
    <hyperlink ref="D292" location="Home" display="Home" xr:uid="{00000000-0004-0000-0100-000007000000}"/>
    <hyperlink ref="AU630" location="Home" display="Home" xr:uid="{00000000-0004-0000-0100-000008000000}"/>
    <hyperlink ref="AG11" location="Home" display="Home" xr:uid="{00000000-0004-0000-0100-00000A000000}"/>
    <hyperlink ref="AV791" location="Home" display="Home" xr:uid="{00000000-0004-0000-0100-00000C000000}"/>
    <hyperlink ref="D365" location="Home" display="Home" xr:uid="{00000000-0004-0000-0100-00000D000000}"/>
    <hyperlink ref="D438" location="Home" display="Home" xr:uid="{00000000-0004-0000-0100-00000E000000}"/>
    <hyperlink ref="AV793" location="Home" display="Home" xr:uid="{00000000-0004-0000-0100-00000F000000}"/>
    <hyperlink ref="D511" location="Home" display="Home" xr:uid="{00000000-0004-0000-0100-000010000000}"/>
    <hyperlink ref="AY960" location="Home" display="Home" xr:uid="{00000000-0004-0000-0100-000013000000}"/>
    <hyperlink ref="AY1131" location="Home" display="Home" xr:uid="{00000000-0004-0000-0100-000014000000}"/>
    <hyperlink ref="AC209" location="Normen!A1" display="Normen!A1" xr:uid="{00000000-0004-0000-0100-000015000000}"/>
    <hyperlink ref="D584" location="Home" display="Home" xr:uid="{00000000-0004-0000-0100-000016000000}"/>
    <hyperlink ref="AZ1308" location="Home" display="Home" xr:uid="{00000000-0004-0000-0100-000017000000}"/>
    <hyperlink ref="AZ1343" location="Home" display="Home" xr:uid="{00000000-0004-0000-0100-000018000000}"/>
    <hyperlink ref="AO25" location="Home" display="Home" xr:uid="{00000000-0004-0000-0100-00001A000000}"/>
    <hyperlink ref="AO20" location="Home" display="Home" xr:uid="{00000000-0004-0000-0100-00001B000000}"/>
    <hyperlink ref="AL76" location="Home" display="Home" xr:uid="{F4E162E5-DDF2-49FA-AAB2-F09243DA1FA1}"/>
    <hyperlink ref="AY23" location="Home" display="Home" xr:uid="{00000000-0004-0000-0100-000011000000}"/>
    <hyperlink ref="D657" location="Home" display="Home" xr:uid="{8EED53DD-4ACA-46E6-8C28-15AA789F91F7}"/>
    <hyperlink ref="AZ1595" location="Home" display="Home" xr:uid="{30EB8E97-4931-4411-9C9C-F644CE3F05A5}"/>
    <hyperlink ref="BC33" location="Home" display="Home" xr:uid="{335F4A1F-D36E-43FD-B565-3031544EC9F2}"/>
    <hyperlink ref="BG12" location="Home" display="Home" xr:uid="{394AE840-8C10-4CCD-A21F-A1F1A67D5C7E}"/>
    <hyperlink ref="D730" location="Home" display="Home" xr:uid="{E0385BBA-B713-485B-88E1-D7D4C86A4A2A}"/>
    <hyperlink ref="AZ1837" location="Home" display="Home" xr:uid="{4769399A-EF18-4162-98A8-721C6879F096}"/>
    <hyperlink ref="D803" location="Home" display="Home" xr:uid="{8884444B-986C-4803-BDFB-8050C0299BB4}"/>
    <hyperlink ref="AZ2067" location="Home" display="Home" xr:uid="{9664CCFE-E8A7-421F-98B7-5C171EB05101}"/>
    <hyperlink ref="AC118" location="WLF_KGB_Marokko" display="Link" xr:uid="{F856BDDF-9F55-42C8-9401-4E72CD987F1B}"/>
    <hyperlink ref="AY45" location="Home" display="Home" xr:uid="{58AE4C61-DC0A-483F-B0B3-313D43E4C04F}"/>
    <hyperlink ref="AL12" location="Home" display="Home" xr:uid="{C56A476D-CBB2-4D7D-B374-F086CE997926}"/>
  </hyperlinks>
  <pageMargins left="0.7" right="0.7" top="0.75" bottom="0.75" header="0.3" footer="0.3"/>
  <pageSetup paperSize="9" orientation="portrait" r:id="rId1"/>
  <ignoredErrors>
    <ignoredError sqref="BC5:BC32 BG5:BG11" numberStoredAsText="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0"/>
  <sheetViews>
    <sheetView topLeftCell="A43" workbookViewId="0">
      <selection activeCell="C49" sqref="C49"/>
    </sheetView>
  </sheetViews>
  <sheetFormatPr defaultRowHeight="15" x14ac:dyDescent="0.25"/>
  <cols>
    <col min="1" max="1" width="9" customWidth="1"/>
    <col min="2" max="2" width="11.140625" customWidth="1"/>
    <col min="3" max="3" width="68.85546875" customWidth="1"/>
  </cols>
  <sheetData>
    <row r="1" spans="1:3" ht="18.75" x14ac:dyDescent="0.3">
      <c r="A1" s="10" t="s">
        <v>622</v>
      </c>
    </row>
    <row r="3" spans="1:3" x14ac:dyDescent="0.25">
      <c r="A3" s="94" t="s">
        <v>620</v>
      </c>
      <c r="B3" s="94" t="s">
        <v>619</v>
      </c>
      <c r="C3" s="94" t="s">
        <v>621</v>
      </c>
    </row>
    <row r="4" spans="1:3" x14ac:dyDescent="0.25">
      <c r="A4" s="95" t="s">
        <v>389</v>
      </c>
      <c r="B4" s="161">
        <v>43774</v>
      </c>
      <c r="C4" s="96" t="s">
        <v>623</v>
      </c>
    </row>
    <row r="5" spans="1:3" ht="30" x14ac:dyDescent="0.25">
      <c r="A5" s="96" t="s">
        <v>390</v>
      </c>
      <c r="B5" s="161">
        <v>43782</v>
      </c>
      <c r="C5" s="104" t="s">
        <v>627</v>
      </c>
    </row>
    <row r="6" spans="1:3" x14ac:dyDescent="0.25">
      <c r="A6" s="96" t="s">
        <v>656</v>
      </c>
      <c r="B6" s="161">
        <v>44097</v>
      </c>
      <c r="C6" s="104" t="s">
        <v>657</v>
      </c>
    </row>
    <row r="7" spans="1:3" ht="30" x14ac:dyDescent="0.25">
      <c r="A7" s="96" t="s">
        <v>656</v>
      </c>
      <c r="B7" s="161">
        <v>44118</v>
      </c>
      <c r="C7" s="104" t="s">
        <v>690</v>
      </c>
    </row>
    <row r="8" spans="1:3" x14ac:dyDescent="0.25">
      <c r="A8" s="96" t="s">
        <v>701</v>
      </c>
      <c r="B8" s="161">
        <v>44148</v>
      </c>
      <c r="C8" s="104" t="s">
        <v>702</v>
      </c>
    </row>
    <row r="9" spans="1:3" ht="30" x14ac:dyDescent="0.25">
      <c r="A9" s="111" t="s">
        <v>703</v>
      </c>
      <c r="B9" s="161">
        <v>44328</v>
      </c>
      <c r="C9" s="104" t="s">
        <v>704</v>
      </c>
    </row>
    <row r="10" spans="1:3" ht="30" x14ac:dyDescent="0.25">
      <c r="A10" s="96" t="s">
        <v>735</v>
      </c>
      <c r="B10" s="161">
        <v>44487</v>
      </c>
      <c r="C10" s="104" t="s">
        <v>736</v>
      </c>
    </row>
    <row r="11" spans="1:3" ht="28.35" customHeight="1" x14ac:dyDescent="0.25">
      <c r="A11" s="96" t="s">
        <v>735</v>
      </c>
      <c r="B11" s="161">
        <v>44489</v>
      </c>
      <c r="C11" s="148" t="s">
        <v>742</v>
      </c>
    </row>
    <row r="12" spans="1:3" ht="45" x14ac:dyDescent="0.25">
      <c r="A12" s="96" t="s">
        <v>743</v>
      </c>
      <c r="B12" s="161">
        <v>44497</v>
      </c>
      <c r="C12" s="104" t="s">
        <v>744</v>
      </c>
    </row>
    <row r="13" spans="1:3" ht="30" x14ac:dyDescent="0.25">
      <c r="A13" s="96" t="s">
        <v>743</v>
      </c>
      <c r="B13" s="161">
        <v>44501</v>
      </c>
      <c r="C13" s="104" t="s">
        <v>745</v>
      </c>
    </row>
    <row r="14" spans="1:3" ht="30" x14ac:dyDescent="0.25">
      <c r="A14" s="96" t="s">
        <v>746</v>
      </c>
      <c r="B14" s="161">
        <v>44516</v>
      </c>
      <c r="C14" s="104" t="s">
        <v>747</v>
      </c>
    </row>
    <row r="15" spans="1:3" ht="30" x14ac:dyDescent="0.25">
      <c r="A15" s="96" t="s">
        <v>748</v>
      </c>
      <c r="B15" s="162">
        <v>44571</v>
      </c>
      <c r="C15" s="104" t="s">
        <v>749</v>
      </c>
    </row>
    <row r="16" spans="1:3" ht="30" x14ac:dyDescent="0.25">
      <c r="A16" s="96" t="s">
        <v>751</v>
      </c>
      <c r="B16" s="162">
        <v>44852</v>
      </c>
      <c r="C16" s="104" t="s">
        <v>752</v>
      </c>
    </row>
    <row r="17" spans="1:3" ht="60" x14ac:dyDescent="0.25">
      <c r="A17" s="96" t="s">
        <v>793</v>
      </c>
      <c r="B17" s="162">
        <v>44858</v>
      </c>
      <c r="C17" s="104" t="s">
        <v>794</v>
      </c>
    </row>
    <row r="18" spans="1:3" x14ac:dyDescent="0.25">
      <c r="A18" s="96" t="s">
        <v>793</v>
      </c>
      <c r="B18" s="162">
        <v>44858</v>
      </c>
      <c r="C18" s="104" t="s">
        <v>795</v>
      </c>
    </row>
    <row r="19" spans="1:3" ht="30" x14ac:dyDescent="0.25">
      <c r="A19" s="96" t="s">
        <v>793</v>
      </c>
      <c r="B19" s="162">
        <v>44873</v>
      </c>
      <c r="C19" s="104" t="s">
        <v>796</v>
      </c>
    </row>
    <row r="20" spans="1:3" ht="30" x14ac:dyDescent="0.25">
      <c r="A20" s="96" t="s">
        <v>797</v>
      </c>
      <c r="B20" s="162">
        <v>44879</v>
      </c>
      <c r="C20" s="104" t="s">
        <v>747</v>
      </c>
    </row>
    <row r="21" spans="1:3" ht="30" x14ac:dyDescent="0.25">
      <c r="A21" s="96" t="s">
        <v>823</v>
      </c>
      <c r="B21" s="162">
        <v>45583</v>
      </c>
      <c r="C21" s="104" t="s">
        <v>826</v>
      </c>
    </row>
    <row r="22" spans="1:3" x14ac:dyDescent="0.25">
      <c r="A22" s="96" t="s">
        <v>825</v>
      </c>
      <c r="B22" s="162">
        <v>45223</v>
      </c>
      <c r="C22" s="104" t="s">
        <v>824</v>
      </c>
    </row>
    <row r="23" spans="1:3" x14ac:dyDescent="0.25">
      <c r="A23" s="96" t="s">
        <v>825</v>
      </c>
      <c r="B23" s="162">
        <v>45224</v>
      </c>
      <c r="C23" s="104" t="s">
        <v>828</v>
      </c>
    </row>
    <row r="24" spans="1:3" x14ac:dyDescent="0.25">
      <c r="A24" s="96" t="s">
        <v>825</v>
      </c>
      <c r="B24" s="162">
        <v>45225</v>
      </c>
      <c r="C24" s="104" t="s">
        <v>829</v>
      </c>
    </row>
    <row r="25" spans="1:3" x14ac:dyDescent="0.25">
      <c r="A25" s="96" t="s">
        <v>825</v>
      </c>
      <c r="B25" s="162">
        <v>45230</v>
      </c>
      <c r="C25" s="104" t="s">
        <v>830</v>
      </c>
    </row>
    <row r="26" spans="1:3" ht="30" x14ac:dyDescent="0.25">
      <c r="A26" s="96" t="s">
        <v>831</v>
      </c>
      <c r="B26" s="162">
        <v>45233</v>
      </c>
      <c r="C26" s="104" t="s">
        <v>832</v>
      </c>
    </row>
    <row r="27" spans="1:3" ht="45" x14ac:dyDescent="0.25">
      <c r="A27" s="96" t="s">
        <v>835</v>
      </c>
      <c r="B27" s="162">
        <v>45238</v>
      </c>
      <c r="C27" s="177" t="s">
        <v>834</v>
      </c>
    </row>
    <row r="28" spans="1:3" ht="30" x14ac:dyDescent="0.25">
      <c r="A28" s="96" t="s">
        <v>835</v>
      </c>
      <c r="B28" s="162">
        <v>45238</v>
      </c>
      <c r="C28" s="177" t="s">
        <v>837</v>
      </c>
    </row>
    <row r="29" spans="1:3" ht="75" x14ac:dyDescent="0.25">
      <c r="A29" s="96" t="s">
        <v>835</v>
      </c>
      <c r="B29" s="162">
        <v>45244</v>
      </c>
      <c r="C29" s="177" t="s">
        <v>838</v>
      </c>
    </row>
    <row r="30" spans="1:3" ht="30" x14ac:dyDescent="0.25">
      <c r="A30" s="96" t="s">
        <v>835</v>
      </c>
      <c r="B30" s="162">
        <v>45244</v>
      </c>
      <c r="C30" s="104" t="s">
        <v>747</v>
      </c>
    </row>
    <row r="31" spans="1:3" x14ac:dyDescent="0.25">
      <c r="A31" s="96" t="s">
        <v>839</v>
      </c>
      <c r="B31" s="162">
        <v>45245</v>
      </c>
      <c r="C31" s="177" t="s">
        <v>840</v>
      </c>
    </row>
    <row r="32" spans="1:3" x14ac:dyDescent="0.25">
      <c r="A32" s="96" t="s">
        <v>839</v>
      </c>
      <c r="B32" s="162">
        <v>45266</v>
      </c>
      <c r="C32" s="178" t="s">
        <v>844</v>
      </c>
    </row>
    <row r="33" spans="1:3" x14ac:dyDescent="0.25">
      <c r="A33" s="118" t="s">
        <v>839</v>
      </c>
      <c r="B33" s="179">
        <v>45272</v>
      </c>
      <c r="C33" s="180" t="s">
        <v>841</v>
      </c>
    </row>
    <row r="34" spans="1:3" x14ac:dyDescent="0.25">
      <c r="A34" s="96" t="s">
        <v>839</v>
      </c>
      <c r="B34" s="162">
        <v>45281</v>
      </c>
      <c r="C34" s="3" t="s">
        <v>843</v>
      </c>
    </row>
    <row r="35" spans="1:3" ht="30" x14ac:dyDescent="0.25">
      <c r="A35" s="96" t="s">
        <v>845</v>
      </c>
      <c r="B35" s="162">
        <v>45412</v>
      </c>
      <c r="C35" s="104" t="s">
        <v>846</v>
      </c>
    </row>
    <row r="36" spans="1:3" ht="45" x14ac:dyDescent="0.25">
      <c r="A36" s="96" t="s">
        <v>871</v>
      </c>
      <c r="B36" s="162">
        <v>45434</v>
      </c>
      <c r="C36" s="188" t="s">
        <v>874</v>
      </c>
    </row>
    <row r="37" spans="1:3" ht="30" x14ac:dyDescent="0.25">
      <c r="A37" s="96" t="s">
        <v>875</v>
      </c>
      <c r="B37" s="162">
        <v>45581</v>
      </c>
      <c r="C37" s="104" t="s">
        <v>876</v>
      </c>
    </row>
    <row r="38" spans="1:3" ht="30" x14ac:dyDescent="0.25">
      <c r="A38" s="96" t="s">
        <v>899</v>
      </c>
      <c r="B38" s="162">
        <v>45587</v>
      </c>
      <c r="C38" s="188" t="s">
        <v>900</v>
      </c>
    </row>
    <row r="39" spans="1:3" ht="45" x14ac:dyDescent="0.25">
      <c r="A39" s="96" t="s">
        <v>899</v>
      </c>
      <c r="B39" s="162">
        <v>45610</v>
      </c>
      <c r="C39" s="211" t="s">
        <v>903</v>
      </c>
    </row>
    <row r="40" spans="1:3" ht="30" x14ac:dyDescent="0.25">
      <c r="A40" s="96" t="s">
        <v>899</v>
      </c>
      <c r="B40" s="162">
        <v>45610</v>
      </c>
      <c r="C40" s="104" t="s">
        <v>747</v>
      </c>
    </row>
    <row r="41" spans="1:3" ht="30" x14ac:dyDescent="0.25">
      <c r="A41" s="96" t="s">
        <v>904</v>
      </c>
      <c r="B41" s="162">
        <v>45616</v>
      </c>
      <c r="C41" s="188" t="s">
        <v>905</v>
      </c>
    </row>
    <row r="42" spans="1:3" x14ac:dyDescent="0.25">
      <c r="A42" s="96" t="s">
        <v>904</v>
      </c>
      <c r="B42" s="162">
        <v>45643</v>
      </c>
      <c r="C42" s="3" t="s">
        <v>906</v>
      </c>
    </row>
    <row r="43" spans="1:3" ht="30" x14ac:dyDescent="0.25">
      <c r="A43" s="96" t="s">
        <v>904</v>
      </c>
      <c r="B43" s="162">
        <v>45666</v>
      </c>
      <c r="C43" s="188" t="s">
        <v>907</v>
      </c>
    </row>
    <row r="44" spans="1:3" ht="30" x14ac:dyDescent="0.25">
      <c r="A44" s="96" t="s">
        <v>946</v>
      </c>
      <c r="B44" s="162">
        <v>45945</v>
      </c>
      <c r="C44" s="104" t="s">
        <v>947</v>
      </c>
    </row>
    <row r="45" spans="1:3" ht="30" x14ac:dyDescent="0.25">
      <c r="A45" s="96" t="s">
        <v>946</v>
      </c>
      <c r="B45" s="162">
        <v>45945</v>
      </c>
      <c r="C45" s="104" t="s">
        <v>952</v>
      </c>
    </row>
    <row r="46" spans="1:3" ht="30" x14ac:dyDescent="0.25">
      <c r="A46" s="96" t="s">
        <v>948</v>
      </c>
      <c r="B46" s="162">
        <v>45966</v>
      </c>
      <c r="C46" s="188" t="s">
        <v>951</v>
      </c>
    </row>
    <row r="47" spans="1:3" x14ac:dyDescent="0.25">
      <c r="A47" s="96" t="s">
        <v>948</v>
      </c>
      <c r="B47" s="162">
        <v>45972</v>
      </c>
      <c r="C47" s="3" t="s">
        <v>953</v>
      </c>
    </row>
    <row r="48" spans="1:3" x14ac:dyDescent="0.25">
      <c r="A48" s="96" t="s">
        <v>948</v>
      </c>
      <c r="B48" s="162">
        <v>45972</v>
      </c>
      <c r="C48" s="3" t="s">
        <v>955</v>
      </c>
    </row>
    <row r="49" spans="1:3" ht="45" x14ac:dyDescent="0.25">
      <c r="A49" s="96" t="s">
        <v>948</v>
      </c>
      <c r="B49" s="162">
        <v>45973</v>
      </c>
      <c r="C49" s="211" t="s">
        <v>956</v>
      </c>
    </row>
    <row r="50" spans="1:3" ht="30" x14ac:dyDescent="0.25">
      <c r="A50" s="96" t="s">
        <v>948</v>
      </c>
      <c r="B50" s="162">
        <v>45975</v>
      </c>
      <c r="C50" s="104" t="s">
        <v>747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60</vt:i4>
      </vt:variant>
    </vt:vector>
  </HeadingPairs>
  <TitlesOfParts>
    <vt:vector size="63" baseType="lpstr">
      <vt:lpstr>Normen</vt:lpstr>
      <vt:lpstr>Links</vt:lpstr>
      <vt:lpstr>Wijzigingsoverzicht</vt:lpstr>
      <vt:lpstr>_009_Percentages_kinderopvangtoeslag_2020</vt:lpstr>
      <vt:lpstr>Afbouwtabel_KGB_2023</vt:lpstr>
      <vt:lpstr>Afbouwtabel_KGB_2025</vt:lpstr>
      <vt:lpstr>Afbouwtabel_KGB_2026</vt:lpstr>
      <vt:lpstr>Afbouwtabel_Kindgebonden_budget</vt:lpstr>
      <vt:lpstr>Afbouwtabel_Kindgebonden_budget_2017</vt:lpstr>
      <vt:lpstr>Afbouwtabel_Kindgebonden_budget_2018</vt:lpstr>
      <vt:lpstr>Afbouwtabel_Kindgebonden_budget_2019</vt:lpstr>
      <vt:lpstr>Afbouwtabel_kindgebonden_budget_2020</vt:lpstr>
      <vt:lpstr>Afbouwtabel_kindgebonden_budget_2021</vt:lpstr>
      <vt:lpstr>Afbouwtabel_kindgebonden_budget_2022</vt:lpstr>
      <vt:lpstr>Afbouwtabel_kindgebonden_budget_2024</vt:lpstr>
      <vt:lpstr>Belastingrentepercentage_te_betalen</vt:lpstr>
      <vt:lpstr>Belastingrentepercentage_te_betalen_</vt:lpstr>
      <vt:lpstr>Belastingrentepercentage_te_ontvangen</vt:lpstr>
      <vt:lpstr>Boete_bij_verzuim</vt:lpstr>
      <vt:lpstr>Dwangsom_bij_ingebrekenstelling</vt:lpstr>
      <vt:lpstr>Eigenwoningforfait</vt:lpstr>
      <vt:lpstr>Eigenwoningforfait_2021</vt:lpstr>
      <vt:lpstr>Eigenwoningforfait_2022</vt:lpstr>
      <vt:lpstr>Eigenwoningforfait_2023</vt:lpstr>
      <vt:lpstr>Eigenwoningforfait_2026</vt:lpstr>
      <vt:lpstr>EWF_2025</vt:lpstr>
      <vt:lpstr>Home</vt:lpstr>
      <vt:lpstr>KOT_009_Percentages_kinderopvangtoeslag_2020</vt:lpstr>
      <vt:lpstr>KOT_perc_2019</vt:lpstr>
      <vt:lpstr>Perc_KOT_2025</vt:lpstr>
      <vt:lpstr>Percentages_kinderopvangtoeslag_2016</vt:lpstr>
      <vt:lpstr>Percentages_kinderopvangtoeslag_2017</vt:lpstr>
      <vt:lpstr>Percentages_kinderopvangtoeslag_2021</vt:lpstr>
      <vt:lpstr>Percentages_kinderopvangtoeslag_2022</vt:lpstr>
      <vt:lpstr>Percentages_KOT_2018</vt:lpstr>
      <vt:lpstr>Percentages_KOT_2019</vt:lpstr>
      <vt:lpstr>Percentages_KOT_2020</vt:lpstr>
      <vt:lpstr>Percentages_KOT_2023</vt:lpstr>
      <vt:lpstr>Percentages_KOT_2026</vt:lpstr>
      <vt:lpstr>Vergrijpboete_toeslagen</vt:lpstr>
      <vt:lpstr>Vermogensgrens_alleenstaand</vt:lpstr>
      <vt:lpstr>Vermogensgrens_partner</vt:lpstr>
      <vt:lpstr>WLF_KGB_2017</vt:lpstr>
      <vt:lpstr>WLF_KGB_2018</vt:lpstr>
      <vt:lpstr>WLF_KGB_2019</vt:lpstr>
      <vt:lpstr>WLF_KGB_2020</vt:lpstr>
      <vt:lpstr>WLF_KGB_2021</vt:lpstr>
      <vt:lpstr>WLF_KGB_2022</vt:lpstr>
      <vt:lpstr>WLF_KGB_2023</vt:lpstr>
      <vt:lpstr>WLF_KGB_2025</vt:lpstr>
      <vt:lpstr>WLF_KGB_2026</vt:lpstr>
      <vt:lpstr>WLF_KGB_Marokko</vt:lpstr>
      <vt:lpstr>WLF_Zorg_2018</vt:lpstr>
      <vt:lpstr>WLF_Zorg_2019</vt:lpstr>
      <vt:lpstr>WLF_ZORG_2022</vt:lpstr>
      <vt:lpstr>WLF_ZORG_2023</vt:lpstr>
      <vt:lpstr>WLF_Zorg_2025</vt:lpstr>
      <vt:lpstr>WLF_ZORG_2026</vt:lpstr>
      <vt:lpstr>WLF_ZT_2021</vt:lpstr>
      <vt:lpstr>Woonlandfactor_kindgebonden_budget</vt:lpstr>
      <vt:lpstr>Woonlandfactor_zorgtoeslag</vt:lpstr>
      <vt:lpstr>Woonlandfactor_ZT_2016</vt:lpstr>
      <vt:lpstr>Woonlandfactor_ZT_2017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2025-11-14T13:09:58Z</dcterms:modified>
</cp:coreProperties>
</file>